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95" windowHeight="8460" activeTab="1"/>
  </bookViews>
  <sheets>
    <sheet name="总成绩" sheetId="2" r:id="rId1"/>
    <sheet name="执法局、交警" sheetId="3" r:id="rId2"/>
  </sheets>
  <definedNames>
    <definedName name="_xlnm._FilterDatabase" localSheetId="0" hidden="1">总成绩!$A$2:$L$2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<sst xmlns="http://schemas.openxmlformats.org/spreadsheetml/2006/main" count="340" uniqueCount="225">
  <si>
    <t>河东新区2020年下半年面向社会公开招聘编外人员考试总成绩名单</t>
  </si>
  <si>
    <t>用人单位</t>
  </si>
  <si>
    <t>岗位
编码</t>
  </si>
  <si>
    <t>职位
数量</t>
  </si>
  <si>
    <t>考号</t>
  </si>
  <si>
    <t>姓名</t>
  </si>
  <si>
    <t>性
别</t>
  </si>
  <si>
    <t>笔试
成绩</t>
  </si>
  <si>
    <t>笔试折合成绩</t>
  </si>
  <si>
    <t>面试
成绩</t>
  </si>
  <si>
    <t>面试折合成绩</t>
  </si>
  <si>
    <t>总成绩</t>
  </si>
  <si>
    <t>排
名</t>
  </si>
  <si>
    <t xml:space="preserve">河东新区财政金融国资管理局
</t>
  </si>
  <si>
    <t>01</t>
  </si>
  <si>
    <t>1</t>
  </si>
  <si>
    <t>0101004</t>
  </si>
  <si>
    <t>曹文熠</t>
  </si>
  <si>
    <t>女</t>
  </si>
  <si>
    <t>0101002</t>
  </si>
  <si>
    <t>龚玉雪</t>
  </si>
  <si>
    <t>0101001</t>
  </si>
  <si>
    <t>陈  璇</t>
  </si>
  <si>
    <t>02</t>
  </si>
  <si>
    <t>0102023</t>
  </si>
  <si>
    <t>伍淇铃</t>
  </si>
  <si>
    <t>0102025</t>
  </si>
  <si>
    <t>陈眉熹</t>
  </si>
  <si>
    <t>河东新区社会事业与群众工作局</t>
  </si>
  <si>
    <t>03</t>
  </si>
  <si>
    <t>2</t>
  </si>
  <si>
    <t>0203044</t>
  </si>
  <si>
    <t>罗唯嘉</t>
  </si>
  <si>
    <t>0203040</t>
  </si>
  <si>
    <t>陈  煜</t>
  </si>
  <si>
    <t>0203046</t>
  </si>
  <si>
    <t>杨  倩</t>
  </si>
  <si>
    <t>0203038</t>
  </si>
  <si>
    <t>赵广川</t>
  </si>
  <si>
    <t>04</t>
  </si>
  <si>
    <t>0204048</t>
  </si>
  <si>
    <t>黄  庆</t>
  </si>
  <si>
    <t>0304058</t>
  </si>
  <si>
    <t>肖青钦</t>
  </si>
  <si>
    <t>05</t>
  </si>
  <si>
    <t>0305075</t>
  </si>
  <si>
    <t>吕沁玲</t>
  </si>
  <si>
    <t>0405087</t>
  </si>
  <si>
    <t>夏福君</t>
  </si>
  <si>
    <t>河东新区发展改革局</t>
  </si>
  <si>
    <t>06</t>
  </si>
  <si>
    <t>3</t>
  </si>
  <si>
    <t>肖米雪</t>
  </si>
  <si>
    <t>0706161</t>
  </si>
  <si>
    <t>李鑫月</t>
  </si>
  <si>
    <t>0506121</t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</si>
  <si>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宋体"/>
        <charset val="134"/>
      </rPr>
      <t>静</t>
    </r>
  </si>
  <si>
    <t>0606128</t>
  </si>
  <si>
    <t>赵岽宇</t>
  </si>
  <si>
    <t>0706152</t>
  </si>
  <si>
    <r>
      <rPr>
        <sz val="10"/>
        <color rgb="FF000000"/>
        <rFont val="宋体"/>
        <charset val="134"/>
      </rPr>
      <t>郭</t>
    </r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宋体"/>
        <charset val="134"/>
      </rPr>
      <t>锐</t>
    </r>
  </si>
  <si>
    <t>0506114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</si>
  <si>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宋体"/>
        <charset val="134"/>
      </rPr>
      <t>楠</t>
    </r>
  </si>
  <si>
    <t>07</t>
  </si>
  <si>
    <t>周  颖</t>
  </si>
  <si>
    <t>周  敏</t>
  </si>
  <si>
    <t>王子月</t>
  </si>
  <si>
    <t>邓忠堂</t>
  </si>
  <si>
    <t>男</t>
  </si>
  <si>
    <t>许潇予</t>
  </si>
  <si>
    <t>邓  芸</t>
  </si>
  <si>
    <t>市市场监督管理局河东新区分局</t>
  </si>
  <si>
    <t>10</t>
  </si>
  <si>
    <t>蔡文剑</t>
  </si>
  <si>
    <t>尹  童</t>
  </si>
  <si>
    <t>唐永鹏</t>
  </si>
  <si>
    <t>刘强兰</t>
  </si>
  <si>
    <t>蒋  婧</t>
  </si>
  <si>
    <t>冯金昊</t>
  </si>
  <si>
    <t>科教园区管理办公室</t>
  </si>
  <si>
    <t>11</t>
  </si>
  <si>
    <t>谭韵文</t>
  </si>
  <si>
    <t>王璐瑶</t>
  </si>
  <si>
    <t>河东新区政务服务和大数据中心</t>
  </si>
  <si>
    <t>12</t>
  </si>
  <si>
    <t>刘梦玲</t>
  </si>
  <si>
    <t>陈  清</t>
  </si>
  <si>
    <t>统计：</t>
  </si>
  <si>
    <t>复核：</t>
  </si>
  <si>
    <t>监督：</t>
  </si>
  <si>
    <t>性别</t>
  </si>
  <si>
    <t>体能成绩</t>
  </si>
  <si>
    <t>体能折合成绩</t>
  </si>
  <si>
    <t>笔试成绩</t>
  </si>
  <si>
    <t>面试成绩</t>
  </si>
  <si>
    <t>排名</t>
  </si>
  <si>
    <t>河东新区综合行政执法局</t>
  </si>
  <si>
    <t>08</t>
  </si>
  <si>
    <t>60</t>
  </si>
  <si>
    <t>A010</t>
  </si>
  <si>
    <t>庞红</t>
  </si>
  <si>
    <t>A032</t>
  </si>
  <si>
    <t>黄奕又</t>
  </si>
  <si>
    <t>B002</t>
  </si>
  <si>
    <t>罗林</t>
  </si>
  <si>
    <t>B011</t>
  </si>
  <si>
    <t>冯译龙</t>
  </si>
  <si>
    <t>A006</t>
  </si>
  <si>
    <t>任红霞</t>
  </si>
  <si>
    <t>B029</t>
  </si>
  <si>
    <t>孔凡炽</t>
  </si>
  <si>
    <t>B056</t>
  </si>
  <si>
    <t>李伟</t>
  </si>
  <si>
    <t>B010</t>
  </si>
  <si>
    <t>万晓菲</t>
  </si>
  <si>
    <t>B013</t>
  </si>
  <si>
    <t>刘奇</t>
  </si>
  <si>
    <t>B016</t>
  </si>
  <si>
    <t>马林</t>
  </si>
  <si>
    <t>A044</t>
  </si>
  <si>
    <t>谢黎</t>
  </si>
  <si>
    <t>B006</t>
  </si>
  <si>
    <t>聂伟</t>
  </si>
  <si>
    <t>A013</t>
  </si>
  <si>
    <t>曾艳丽</t>
  </si>
  <si>
    <t>B020</t>
  </si>
  <si>
    <t>李翔</t>
  </si>
  <si>
    <t>B039</t>
  </si>
  <si>
    <t>黄凯</t>
  </si>
  <si>
    <t>B048</t>
  </si>
  <si>
    <t>刘凯</t>
  </si>
  <si>
    <t>A027</t>
  </si>
  <si>
    <t>蒋雪</t>
  </si>
  <si>
    <t>B032</t>
  </si>
  <si>
    <t>汪军</t>
  </si>
  <si>
    <t>B024</t>
  </si>
  <si>
    <t>杨超</t>
  </si>
  <si>
    <t>B031</t>
  </si>
  <si>
    <t>唐勇</t>
  </si>
  <si>
    <t>A018</t>
  </si>
  <si>
    <t>唐涛</t>
  </si>
  <si>
    <t>B007</t>
  </si>
  <si>
    <t>田润</t>
  </si>
  <si>
    <t>A053</t>
  </si>
  <si>
    <t>陈小丽</t>
  </si>
  <si>
    <t>A041</t>
  </si>
  <si>
    <t>刘佳</t>
  </si>
  <si>
    <t>B045</t>
  </si>
  <si>
    <t>刘宏</t>
  </si>
  <si>
    <t>B027</t>
  </si>
  <si>
    <t>冯毅（86）</t>
  </si>
  <si>
    <t>B025</t>
  </si>
  <si>
    <t>廖伟</t>
  </si>
  <si>
    <t>B012</t>
  </si>
  <si>
    <t>何治龙</t>
  </si>
  <si>
    <t>A037</t>
  </si>
  <si>
    <t>唐艳</t>
  </si>
  <si>
    <t>B050</t>
  </si>
  <si>
    <t>吴晓波</t>
  </si>
  <si>
    <t>B003</t>
  </si>
  <si>
    <t>张浩</t>
  </si>
  <si>
    <t>A005</t>
  </si>
  <si>
    <t>蒋春梅</t>
  </si>
  <si>
    <t>B005</t>
  </si>
  <si>
    <t>毛傲强</t>
  </si>
  <si>
    <t>B004</t>
  </si>
  <si>
    <t>雷启豪</t>
  </si>
  <si>
    <t>B044</t>
  </si>
  <si>
    <t>席先国</t>
  </si>
  <si>
    <t>A061</t>
  </si>
  <si>
    <t>江雪</t>
  </si>
  <si>
    <t>B015</t>
  </si>
  <si>
    <t>谌海</t>
  </si>
  <si>
    <t>B026</t>
  </si>
  <si>
    <t>江润东</t>
  </si>
  <si>
    <t>A034</t>
  </si>
  <si>
    <t>贾美丽</t>
  </si>
  <si>
    <t>B035</t>
  </si>
  <si>
    <t>孟迪</t>
  </si>
  <si>
    <t>B018</t>
  </si>
  <si>
    <t>鞠鹏</t>
  </si>
  <si>
    <t>A060</t>
  </si>
  <si>
    <t>段婧</t>
  </si>
  <si>
    <t>B008</t>
  </si>
  <si>
    <t>尚强</t>
  </si>
  <si>
    <t>A039</t>
  </si>
  <si>
    <t>宋佳</t>
  </si>
  <si>
    <t>B037</t>
  </si>
  <si>
    <t>曾帆</t>
  </si>
  <si>
    <t>A029</t>
  </si>
  <si>
    <t>蔡春娟</t>
  </si>
  <si>
    <t>A043</t>
  </si>
  <si>
    <t>蒋升菊</t>
  </si>
  <si>
    <t>B036</t>
  </si>
  <si>
    <t>龙立</t>
  </si>
  <si>
    <t>A031</t>
  </si>
  <si>
    <t>岳静</t>
  </si>
  <si>
    <t>B051</t>
  </si>
  <si>
    <t>何成</t>
  </si>
  <si>
    <t>B021</t>
  </si>
  <si>
    <t>邬敏</t>
  </si>
  <si>
    <t>A059</t>
  </si>
  <si>
    <t>王春燕</t>
  </si>
  <si>
    <t>A046</t>
  </si>
  <si>
    <t>柴钰婷</t>
  </si>
  <si>
    <t>A016</t>
  </si>
  <si>
    <t>陈秋竹</t>
  </si>
  <si>
    <t>A033</t>
  </si>
  <si>
    <t>唐曦</t>
  </si>
  <si>
    <t>B042</t>
  </si>
  <si>
    <t>范俊骁</t>
  </si>
  <si>
    <t>A012</t>
  </si>
  <si>
    <t>唐怡佳</t>
  </si>
  <si>
    <t>B054</t>
  </si>
  <si>
    <t>邹伟</t>
  </si>
  <si>
    <t>A020</t>
  </si>
  <si>
    <t>伍琳鑫</t>
  </si>
  <si>
    <t>B038</t>
  </si>
  <si>
    <t>王科</t>
  </si>
  <si>
    <t>市公安局交通警察支队直属一大队</t>
  </si>
  <si>
    <t>09</t>
  </si>
  <si>
    <t>C01</t>
  </si>
  <si>
    <t>银伟</t>
  </si>
  <si>
    <t>C02</t>
  </si>
  <si>
    <t>肖杰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</si>
</sst>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177" formatCode="0_ "/>
    <numFmt numFmtId="178" formatCode="0;[Red]0"/>
    <numFmt numFmtId="41" formatCode="_ * #,##0_ ;_ * \-#,##0_ ;_ * &quot;-&quot;_ ;_ @_ "/>
    <numFmt numFmtId="179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等线"/>
      <charset val="134"/>
      <scheme val="minor"/>
    </font>
    <font>
      <sz val="10"/>
      <name val="宋体"/>
      <charset val="134"/>
    </font>
    <font>
      <sz val="16"/>
      <name val="方正小标宋简体"/>
      <family val="4"/>
      <charset val="134"/>
    </font>
    <font>
      <sz val="18"/>
      <name val="方正小标宋简体"/>
      <family val="4"/>
      <charset val="134"/>
    </font>
    <font>
      <sz val="10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2"/>
      <name val="仿宋"/>
      <family val="3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8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12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0" borderId="3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1" fillId="25" borderId="40" applyNumberFormat="0" applyAlignment="0" applyProtection="0">
      <alignment vertical="center"/>
    </xf>
    <xf numFmtId="0" fontId="36" fillId="25" borderId="35" applyNumberFormat="0" applyAlignment="0" applyProtection="0">
      <alignment vertical="center"/>
    </xf>
    <xf numFmtId="0" fontId="28" fillId="7" borderId="33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23">
    <xf numFmtId="0" fontId="0" fillId="0" borderId="0" xfId="0"/>
    <xf numFmtId="0" fontId="0" fillId="0" borderId="0" xfId="0" applyFont="1" applyFill="1" applyBorder="1" applyAlignment="1"/>
    <xf numFmtId="177" fontId="1" fillId="0" borderId="0" xfId="50" applyNumberFormat="1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1" fillId="0" borderId="4" xfId="50" applyNumberFormat="1" applyFont="1" applyFill="1" applyBorder="1" applyAlignment="1">
      <alignment horizontal="center" vertical="center" wrapText="1"/>
    </xf>
    <xf numFmtId="49" fontId="1" fillId="0" borderId="5" xfId="50" applyNumberFormat="1" applyFont="1" applyFill="1" applyBorder="1" applyAlignment="1">
      <alignment horizontal="center" vertical="center"/>
    </xf>
    <xf numFmtId="49" fontId="1" fillId="0" borderId="4" xfId="50" applyNumberFormat="1" applyFont="1" applyFill="1" applyBorder="1" applyAlignment="1">
      <alignment horizontal="center" vertical="center"/>
    </xf>
    <xf numFmtId="49" fontId="7" fillId="0" borderId="3" xfId="5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7" fontId="1" fillId="0" borderId="6" xfId="50" applyNumberFormat="1" applyFont="1" applyFill="1" applyBorder="1" applyAlignment="1">
      <alignment horizontal="center" vertical="center" wrapText="1"/>
    </xf>
    <xf numFmtId="49" fontId="1" fillId="0" borderId="7" xfId="50" applyNumberFormat="1" applyFont="1" applyFill="1" applyBorder="1" applyAlignment="1">
      <alignment horizontal="center" vertical="center"/>
    </xf>
    <xf numFmtId="49" fontId="1" fillId="0" borderId="6" xfId="50" applyNumberFormat="1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177" fontId="1" fillId="0" borderId="8" xfId="50" applyNumberFormat="1" applyFont="1" applyFill="1" applyBorder="1" applyAlignment="1">
      <alignment horizontal="center" vertical="center" wrapText="1"/>
    </xf>
    <xf numFmtId="49" fontId="1" fillId="0" borderId="9" xfId="50" applyNumberFormat="1" applyFont="1" applyFill="1" applyBorder="1" applyAlignment="1">
      <alignment horizontal="center" vertical="center"/>
    </xf>
    <xf numFmtId="49" fontId="1" fillId="0" borderId="8" xfId="50" applyNumberFormat="1" applyFont="1" applyFill="1" applyBorder="1" applyAlignment="1">
      <alignment horizontal="center" vertical="center"/>
    </xf>
    <xf numFmtId="177" fontId="1" fillId="0" borderId="10" xfId="50" applyNumberFormat="1" applyFont="1" applyFill="1" applyBorder="1" applyAlignment="1">
      <alignment horizontal="left" vertical="center" wrapText="1"/>
    </xf>
    <xf numFmtId="49" fontId="1" fillId="0" borderId="4" xfId="50" applyNumberFormat="1" applyFont="1" applyFill="1" applyBorder="1" applyAlignment="1">
      <alignment horizontal="center" vertical="center"/>
    </xf>
    <xf numFmtId="177" fontId="1" fillId="0" borderId="3" xfId="5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" fillId="0" borderId="12" xfId="50" applyNumberFormat="1" applyFont="1" applyFill="1" applyBorder="1" applyAlignment="1">
      <alignment horizontal="left" vertical="center" wrapText="1"/>
    </xf>
    <xf numFmtId="49" fontId="1" fillId="0" borderId="8" xfId="50" applyNumberFormat="1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12" fillId="0" borderId="3" xfId="50" applyNumberFormat="1" applyFont="1" applyFill="1" applyBorder="1" applyAlignment="1">
      <alignment horizontal="center" vertical="center" wrapText="1"/>
    </xf>
    <xf numFmtId="176" fontId="12" fillId="0" borderId="3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/>
    </xf>
    <xf numFmtId="1" fontId="7" fillId="0" borderId="3" xfId="50" applyNumberFormat="1" applyFont="1" applyFill="1" applyBorder="1" applyAlignment="1">
      <alignment horizontal="center" vertical="center"/>
    </xf>
    <xf numFmtId="0" fontId="7" fillId="0" borderId="3" xfId="50" applyNumberFormat="1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/>
    </xf>
    <xf numFmtId="49" fontId="1" fillId="0" borderId="0" xfId="5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49" fontId="1" fillId="0" borderId="0" xfId="50" applyNumberFormat="1" applyFont="1" applyFill="1" applyBorder="1" applyAlignment="1">
      <alignment horizontal="left" vertical="center" wrapText="1"/>
    </xf>
    <xf numFmtId="177" fontId="14" fillId="0" borderId="0" xfId="50" applyNumberFormat="1" applyFont="1" applyAlignment="1">
      <alignment horizontal="left" vertical="center"/>
    </xf>
    <xf numFmtId="177" fontId="15" fillId="0" borderId="0" xfId="50" applyNumberFormat="1" applyFont="1" applyAlignment="1">
      <alignment horizontal="left" vertical="center"/>
    </xf>
    <xf numFmtId="0" fontId="16" fillId="0" borderId="0" xfId="50">
      <alignment vertical="center"/>
    </xf>
    <xf numFmtId="0" fontId="14" fillId="0" borderId="0" xfId="50" applyFont="1" applyAlignment="1">
      <alignment horizontal="center" vertical="center"/>
    </xf>
    <xf numFmtId="49" fontId="14" fillId="0" borderId="0" xfId="50" applyNumberFormat="1" applyFont="1" applyAlignment="1">
      <alignment horizontal="center" vertical="center" wrapText="1"/>
    </xf>
    <xf numFmtId="0" fontId="14" fillId="0" borderId="0" xfId="50" applyFont="1">
      <alignment vertical="center"/>
    </xf>
    <xf numFmtId="176" fontId="14" fillId="0" borderId="0" xfId="50" applyNumberFormat="1" applyFont="1" applyAlignment="1">
      <alignment horizontal="center" vertical="center" wrapText="1"/>
    </xf>
    <xf numFmtId="0" fontId="14" fillId="0" borderId="0" xfId="50" applyFont="1" applyAlignment="1">
      <alignment horizontal="center" vertical="center" wrapText="1"/>
    </xf>
    <xf numFmtId="177" fontId="14" fillId="0" borderId="0" xfId="50" applyNumberFormat="1" applyFont="1" applyAlignment="1">
      <alignment horizontal="center" vertical="center"/>
    </xf>
    <xf numFmtId="49" fontId="14" fillId="0" borderId="0" xfId="50" applyNumberFormat="1" applyFont="1" applyAlignment="1">
      <alignment horizontal="left" vertical="center" wrapText="1"/>
    </xf>
    <xf numFmtId="0" fontId="17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7" fontId="14" fillId="0" borderId="13" xfId="50" applyNumberFormat="1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9" fontId="14" fillId="0" borderId="3" xfId="50" applyNumberFormat="1" applyFont="1" applyBorder="1" applyAlignment="1">
      <alignment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9" fontId="14" fillId="0" borderId="4" xfId="50" applyNumberFormat="1" applyFont="1" applyBorder="1" applyAlignment="1">
      <alignment vertical="center"/>
    </xf>
    <xf numFmtId="49" fontId="20" fillId="0" borderId="8" xfId="0" applyNumberFormat="1" applyFont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179" fontId="14" fillId="0" borderId="8" xfId="50" applyNumberFormat="1" applyFont="1" applyBorder="1" applyAlignment="1">
      <alignment vertical="center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4" fillId="0" borderId="3" xfId="50" applyFont="1" applyBorder="1" applyAlignment="1">
      <alignment horizontal="center" vertical="center" wrapText="1"/>
    </xf>
    <xf numFmtId="49" fontId="14" fillId="0" borderId="3" xfId="50" applyNumberFormat="1" applyFont="1" applyBorder="1" applyAlignment="1">
      <alignment horizontal="center" vertical="center" wrapText="1"/>
    </xf>
    <xf numFmtId="177" fontId="14" fillId="0" borderId="16" xfId="50" applyNumberFormat="1" applyFont="1" applyBorder="1" applyAlignment="1">
      <alignment horizontal="left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center" vertical="center"/>
    </xf>
    <xf numFmtId="0" fontId="14" fillId="0" borderId="3" xfId="50" applyFont="1" applyBorder="1" applyAlignment="1">
      <alignment horizontal="center" vertical="center"/>
    </xf>
    <xf numFmtId="49" fontId="14" fillId="0" borderId="6" xfId="50" applyNumberFormat="1" applyFont="1" applyBorder="1" applyAlignment="1">
      <alignment horizontal="center" vertical="center"/>
    </xf>
    <xf numFmtId="49" fontId="14" fillId="0" borderId="8" xfId="50" applyNumberFormat="1" applyFont="1" applyBorder="1" applyAlignment="1">
      <alignment horizontal="center" vertical="center"/>
    </xf>
    <xf numFmtId="179" fontId="14" fillId="0" borderId="22" xfId="50" applyNumberFormat="1" applyFont="1" applyBorder="1" applyAlignment="1">
      <alignment vertical="center"/>
    </xf>
    <xf numFmtId="177" fontId="14" fillId="0" borderId="23" xfId="50" applyNumberFormat="1" applyFont="1" applyBorder="1" applyAlignment="1">
      <alignment horizontal="left" vertical="center" wrapText="1"/>
    </xf>
    <xf numFmtId="49" fontId="14" fillId="0" borderId="24" xfId="50" applyNumberFormat="1" applyFont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179" fontId="14" fillId="0" borderId="26" xfId="50" applyNumberFormat="1" applyFont="1" applyBorder="1" applyAlignment="1">
      <alignment vertical="center"/>
    </xf>
    <xf numFmtId="179" fontId="14" fillId="0" borderId="25" xfId="50" applyNumberFormat="1" applyFont="1" applyBorder="1" applyAlignment="1">
      <alignment vertical="center"/>
    </xf>
    <xf numFmtId="49" fontId="14" fillId="0" borderId="0" xfId="50" applyNumberFormat="1" applyFont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4" fillId="0" borderId="28" xfId="50" applyNumberFormat="1" applyFont="1" applyBorder="1" applyAlignment="1">
      <alignment horizontal="center" vertical="center" wrapText="1"/>
    </xf>
    <xf numFmtId="0" fontId="15" fillId="0" borderId="0" xfId="50" applyFont="1" applyAlignment="1">
      <alignment horizontal="center" vertical="center" wrapText="1"/>
    </xf>
    <xf numFmtId="49" fontId="15" fillId="0" borderId="0" xfId="50" applyNumberFormat="1" applyFont="1" applyAlignment="1">
      <alignment horizontal="center" vertical="center"/>
    </xf>
    <xf numFmtId="0" fontId="14" fillId="0" borderId="29" xfId="50" applyNumberFormat="1" applyFont="1" applyBorder="1" applyAlignment="1">
      <alignment horizontal="center" vertical="center" wrapText="1"/>
    </xf>
    <xf numFmtId="49" fontId="20" fillId="0" borderId="28" xfId="0" applyNumberFormat="1" applyFont="1" applyBorder="1" applyAlignment="1">
      <alignment horizontal="center" vertical="center"/>
    </xf>
    <xf numFmtId="0" fontId="14" fillId="0" borderId="30" xfId="50" applyNumberFormat="1" applyFont="1" applyBorder="1" applyAlignment="1">
      <alignment horizontal="center" vertical="center" wrapText="1"/>
    </xf>
    <xf numFmtId="49" fontId="20" fillId="0" borderId="31" xfId="0" applyNumberFormat="1" applyFont="1" applyBorder="1" applyAlignment="1">
      <alignment horizontal="center" vertical="center" wrapText="1"/>
    </xf>
    <xf numFmtId="178" fontId="14" fillId="0" borderId="28" xfId="50" applyNumberFormat="1" applyFont="1" applyBorder="1" applyAlignment="1">
      <alignment horizontal="center" vertical="center" wrapText="1"/>
    </xf>
    <xf numFmtId="49" fontId="20" fillId="0" borderId="28" xfId="0" applyNumberFormat="1" applyFont="1" applyBorder="1" applyAlignment="1">
      <alignment horizontal="center" vertical="center" wrapText="1"/>
    </xf>
    <xf numFmtId="49" fontId="21" fillId="0" borderId="31" xfId="0" applyNumberFormat="1" applyFont="1" applyBorder="1" applyAlignment="1">
      <alignment horizontal="center" vertical="center" wrapText="1"/>
    </xf>
    <xf numFmtId="177" fontId="14" fillId="0" borderId="28" xfId="50" applyNumberFormat="1" applyFont="1" applyBorder="1" applyAlignment="1">
      <alignment horizontal="center" vertical="center" wrapText="1"/>
    </xf>
    <xf numFmtId="0" fontId="14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31" fontId="14" fillId="0" borderId="0" xfId="50" applyNumberFormat="1" applyFont="1" applyAlignment="1">
      <alignment horizontal="center" vertical="center"/>
    </xf>
    <xf numFmtId="0" fontId="15" fillId="0" borderId="0" xfId="50" applyFont="1" applyAlignment="1">
      <alignment horizontal="center" vertical="center"/>
    </xf>
    <xf numFmtId="49" fontId="15" fillId="0" borderId="0" xfId="50" applyNumberFormat="1" applyFont="1" applyAlignment="1">
      <alignment horizontal="left" vertical="center" wrapText="1"/>
    </xf>
    <xf numFmtId="49" fontId="20" fillId="0" borderId="3" xfId="0" applyNumberFormat="1" applyFont="1" applyBorder="1" applyAlignment="1" quotePrefix="1">
      <alignment horizontal="center" vertical="center"/>
    </xf>
    <xf numFmtId="49" fontId="22" fillId="0" borderId="3" xfId="0" applyNumberFormat="1" applyFont="1" applyFill="1" applyBorder="1" applyAlignment="1" quotePrefix="1">
      <alignment horizontal="center" vertical="center" wrapText="1"/>
    </xf>
    <xf numFmtId="49" fontId="20" fillId="0" borderId="3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31</xdr:row>
      <xdr:rowOff>0</xdr:rowOff>
    </xdr:from>
    <xdr:to>
      <xdr:col>11</xdr:col>
      <xdr:colOff>381000</xdr:colOff>
      <xdr:row>31</xdr:row>
      <xdr:rowOff>9525</xdr:rowOff>
    </xdr:to>
    <xdr:cxnSp>
      <xdr:nvCxnSpPr>
        <xdr:cNvPr id="3" name="直接连接符 2"/>
        <xdr:cNvCxnSpPr/>
      </xdr:nvCxnSpPr>
      <xdr:spPr>
        <a:xfrm>
          <a:off x="9525" y="10086975"/>
          <a:ext cx="6324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0"/>
  <sheetViews>
    <sheetView workbookViewId="0">
      <selection activeCell="O34" sqref="O34"/>
    </sheetView>
  </sheetViews>
  <sheetFormatPr defaultColWidth="9" defaultRowHeight="14.25"/>
  <cols>
    <col min="1" max="1" width="9.125" style="49" customWidth="1"/>
    <col min="2" max="2" width="5.25" style="50" customWidth="1"/>
    <col min="3" max="3" width="4.75" style="50" customWidth="1"/>
    <col min="4" max="4" width="9.25" style="51" customWidth="1"/>
    <col min="5" max="5" width="8.375" style="51" customWidth="1"/>
    <col min="6" max="6" width="4.125" style="52" customWidth="1"/>
    <col min="7" max="7" width="7.25" style="50" customWidth="1"/>
    <col min="8" max="11" width="7.5" style="50" customWidth="1"/>
    <col min="12" max="12" width="5.25" style="53" customWidth="1"/>
    <col min="13" max="13" width="15" style="54" customWidth="1"/>
    <col min="14" max="14" width="7.625" style="54" customWidth="1"/>
    <col min="15" max="15" width="19.625" style="55" customWidth="1"/>
    <col min="16" max="16" width="18" style="47" customWidth="1"/>
    <col min="17" max="17" width="13.75" style="50" customWidth="1"/>
    <col min="18" max="18" width="6.25" style="56" customWidth="1"/>
    <col min="19" max="259" width="9" style="49"/>
    <col min="260" max="260" width="3.75" style="49" customWidth="1"/>
    <col min="261" max="261" width="4.75" style="49" customWidth="1"/>
    <col min="262" max="262" width="8" style="49" customWidth="1"/>
    <col min="263" max="263" width="4.125" style="49" customWidth="1"/>
    <col min="264" max="264" width="8.875" style="49" customWidth="1"/>
    <col min="265" max="265" width="6.125" style="49" customWidth="1"/>
    <col min="266" max="266" width="15" style="49" customWidth="1"/>
    <col min="267" max="267" width="7.625" style="49" customWidth="1"/>
    <col min="268" max="268" width="18.125" style="49" customWidth="1"/>
    <col min="269" max="269" width="18" style="49" customWidth="1"/>
    <col min="270" max="270" width="13.75" style="49" customWidth="1"/>
    <col min="271" max="271" width="14.375" style="49" customWidth="1"/>
    <col min="272" max="515" width="9" style="49"/>
    <col min="516" max="516" width="3.75" style="49" customWidth="1"/>
    <col min="517" max="517" width="4.75" style="49" customWidth="1"/>
    <col min="518" max="518" width="8" style="49" customWidth="1"/>
    <col min="519" max="519" width="4.125" style="49" customWidth="1"/>
    <col min="520" max="520" width="8.875" style="49" customWidth="1"/>
    <col min="521" max="521" width="6.125" style="49" customWidth="1"/>
    <col min="522" max="522" width="15" style="49" customWidth="1"/>
    <col min="523" max="523" width="7.625" style="49" customWidth="1"/>
    <col min="524" max="524" width="18.125" style="49" customWidth="1"/>
    <col min="525" max="525" width="18" style="49" customWidth="1"/>
    <col min="526" max="526" width="13.75" style="49" customWidth="1"/>
    <col min="527" max="527" width="14.375" style="49" customWidth="1"/>
    <col min="528" max="771" width="9" style="49"/>
    <col min="772" max="772" width="3.75" style="49" customWidth="1"/>
    <col min="773" max="773" width="4.75" style="49" customWidth="1"/>
    <col min="774" max="774" width="8" style="49" customWidth="1"/>
    <col min="775" max="775" width="4.125" style="49" customWidth="1"/>
    <col min="776" max="776" width="8.875" style="49" customWidth="1"/>
    <col min="777" max="777" width="6.125" style="49" customWidth="1"/>
    <col min="778" max="778" width="15" style="49" customWidth="1"/>
    <col min="779" max="779" width="7.625" style="49" customWidth="1"/>
    <col min="780" max="780" width="18.125" style="49" customWidth="1"/>
    <col min="781" max="781" width="18" style="49" customWidth="1"/>
    <col min="782" max="782" width="13.75" style="49" customWidth="1"/>
    <col min="783" max="783" width="14.375" style="49" customWidth="1"/>
    <col min="784" max="1027" width="9" style="49"/>
    <col min="1028" max="1028" width="3.75" style="49" customWidth="1"/>
    <col min="1029" max="1029" width="4.75" style="49" customWidth="1"/>
    <col min="1030" max="1030" width="8" style="49" customWidth="1"/>
    <col min="1031" max="1031" width="4.125" style="49" customWidth="1"/>
    <col min="1032" max="1032" width="8.875" style="49" customWidth="1"/>
    <col min="1033" max="1033" width="6.125" style="49" customWidth="1"/>
    <col min="1034" max="1034" width="15" style="49" customWidth="1"/>
    <col min="1035" max="1035" width="7.625" style="49" customWidth="1"/>
    <col min="1036" max="1036" width="18.125" style="49" customWidth="1"/>
    <col min="1037" max="1037" width="18" style="49" customWidth="1"/>
    <col min="1038" max="1038" width="13.75" style="49" customWidth="1"/>
    <col min="1039" max="1039" width="14.375" style="49" customWidth="1"/>
    <col min="1040" max="1283" width="9" style="49"/>
    <col min="1284" max="1284" width="3.75" style="49" customWidth="1"/>
    <col min="1285" max="1285" width="4.75" style="49" customWidth="1"/>
    <col min="1286" max="1286" width="8" style="49" customWidth="1"/>
    <col min="1287" max="1287" width="4.125" style="49" customWidth="1"/>
    <col min="1288" max="1288" width="8.875" style="49" customWidth="1"/>
    <col min="1289" max="1289" width="6.125" style="49" customWidth="1"/>
    <col min="1290" max="1290" width="15" style="49" customWidth="1"/>
    <col min="1291" max="1291" width="7.625" style="49" customWidth="1"/>
    <col min="1292" max="1292" width="18.125" style="49" customWidth="1"/>
    <col min="1293" max="1293" width="18" style="49" customWidth="1"/>
    <col min="1294" max="1294" width="13.75" style="49" customWidth="1"/>
    <col min="1295" max="1295" width="14.375" style="49" customWidth="1"/>
    <col min="1296" max="1539" width="9" style="49"/>
    <col min="1540" max="1540" width="3.75" style="49" customWidth="1"/>
    <col min="1541" max="1541" width="4.75" style="49" customWidth="1"/>
    <col min="1542" max="1542" width="8" style="49" customWidth="1"/>
    <col min="1543" max="1543" width="4.125" style="49" customWidth="1"/>
    <col min="1544" max="1544" width="8.875" style="49" customWidth="1"/>
    <col min="1545" max="1545" width="6.125" style="49" customWidth="1"/>
    <col min="1546" max="1546" width="15" style="49" customWidth="1"/>
    <col min="1547" max="1547" width="7.625" style="49" customWidth="1"/>
    <col min="1548" max="1548" width="18.125" style="49" customWidth="1"/>
    <col min="1549" max="1549" width="18" style="49" customWidth="1"/>
    <col min="1550" max="1550" width="13.75" style="49" customWidth="1"/>
    <col min="1551" max="1551" width="14.375" style="49" customWidth="1"/>
    <col min="1552" max="1795" width="9" style="49"/>
    <col min="1796" max="1796" width="3.75" style="49" customWidth="1"/>
    <col min="1797" max="1797" width="4.75" style="49" customWidth="1"/>
    <col min="1798" max="1798" width="8" style="49" customWidth="1"/>
    <col min="1799" max="1799" width="4.125" style="49" customWidth="1"/>
    <col min="1800" max="1800" width="8.875" style="49" customWidth="1"/>
    <col min="1801" max="1801" width="6.125" style="49" customWidth="1"/>
    <col min="1802" max="1802" width="15" style="49" customWidth="1"/>
    <col min="1803" max="1803" width="7.625" style="49" customWidth="1"/>
    <col min="1804" max="1804" width="18.125" style="49" customWidth="1"/>
    <col min="1805" max="1805" width="18" style="49" customWidth="1"/>
    <col min="1806" max="1806" width="13.75" style="49" customWidth="1"/>
    <col min="1807" max="1807" width="14.375" style="49" customWidth="1"/>
    <col min="1808" max="2051" width="9" style="49"/>
    <col min="2052" max="2052" width="3.75" style="49" customWidth="1"/>
    <col min="2053" max="2053" width="4.75" style="49" customWidth="1"/>
    <col min="2054" max="2054" width="8" style="49" customWidth="1"/>
    <col min="2055" max="2055" width="4.125" style="49" customWidth="1"/>
    <col min="2056" max="2056" width="8.875" style="49" customWidth="1"/>
    <col min="2057" max="2057" width="6.125" style="49" customWidth="1"/>
    <col min="2058" max="2058" width="15" style="49" customWidth="1"/>
    <col min="2059" max="2059" width="7.625" style="49" customWidth="1"/>
    <col min="2060" max="2060" width="18.125" style="49" customWidth="1"/>
    <col min="2061" max="2061" width="18" style="49" customWidth="1"/>
    <col min="2062" max="2062" width="13.75" style="49" customWidth="1"/>
    <col min="2063" max="2063" width="14.375" style="49" customWidth="1"/>
    <col min="2064" max="2307" width="9" style="49"/>
    <col min="2308" max="2308" width="3.75" style="49" customWidth="1"/>
    <col min="2309" max="2309" width="4.75" style="49" customWidth="1"/>
    <col min="2310" max="2310" width="8" style="49" customWidth="1"/>
    <col min="2311" max="2311" width="4.125" style="49" customWidth="1"/>
    <col min="2312" max="2312" width="8.875" style="49" customWidth="1"/>
    <col min="2313" max="2313" width="6.125" style="49" customWidth="1"/>
    <col min="2314" max="2314" width="15" style="49" customWidth="1"/>
    <col min="2315" max="2315" width="7.625" style="49" customWidth="1"/>
    <col min="2316" max="2316" width="18.125" style="49" customWidth="1"/>
    <col min="2317" max="2317" width="18" style="49" customWidth="1"/>
    <col min="2318" max="2318" width="13.75" style="49" customWidth="1"/>
    <col min="2319" max="2319" width="14.375" style="49" customWidth="1"/>
    <col min="2320" max="2563" width="9" style="49"/>
    <col min="2564" max="2564" width="3.75" style="49" customWidth="1"/>
    <col min="2565" max="2565" width="4.75" style="49" customWidth="1"/>
    <col min="2566" max="2566" width="8" style="49" customWidth="1"/>
    <col min="2567" max="2567" width="4.125" style="49" customWidth="1"/>
    <col min="2568" max="2568" width="8.875" style="49" customWidth="1"/>
    <col min="2569" max="2569" width="6.125" style="49" customWidth="1"/>
    <col min="2570" max="2570" width="15" style="49" customWidth="1"/>
    <col min="2571" max="2571" width="7.625" style="49" customWidth="1"/>
    <col min="2572" max="2572" width="18.125" style="49" customWidth="1"/>
    <col min="2573" max="2573" width="18" style="49" customWidth="1"/>
    <col min="2574" max="2574" width="13.75" style="49" customWidth="1"/>
    <col min="2575" max="2575" width="14.375" style="49" customWidth="1"/>
    <col min="2576" max="2819" width="9" style="49"/>
    <col min="2820" max="2820" width="3.75" style="49" customWidth="1"/>
    <col min="2821" max="2821" width="4.75" style="49" customWidth="1"/>
    <col min="2822" max="2822" width="8" style="49" customWidth="1"/>
    <col min="2823" max="2823" width="4.125" style="49" customWidth="1"/>
    <col min="2824" max="2824" width="8.875" style="49" customWidth="1"/>
    <col min="2825" max="2825" width="6.125" style="49" customWidth="1"/>
    <col min="2826" max="2826" width="15" style="49" customWidth="1"/>
    <col min="2827" max="2827" width="7.625" style="49" customWidth="1"/>
    <col min="2828" max="2828" width="18.125" style="49" customWidth="1"/>
    <col min="2829" max="2829" width="18" style="49" customWidth="1"/>
    <col min="2830" max="2830" width="13.75" style="49" customWidth="1"/>
    <col min="2831" max="2831" width="14.375" style="49" customWidth="1"/>
    <col min="2832" max="3075" width="9" style="49"/>
    <col min="3076" max="3076" width="3.75" style="49" customWidth="1"/>
    <col min="3077" max="3077" width="4.75" style="49" customWidth="1"/>
    <col min="3078" max="3078" width="8" style="49" customWidth="1"/>
    <col min="3079" max="3079" width="4.125" style="49" customWidth="1"/>
    <col min="3080" max="3080" width="8.875" style="49" customWidth="1"/>
    <col min="3081" max="3081" width="6.125" style="49" customWidth="1"/>
    <col min="3082" max="3082" width="15" style="49" customWidth="1"/>
    <col min="3083" max="3083" width="7.625" style="49" customWidth="1"/>
    <col min="3084" max="3084" width="18.125" style="49" customWidth="1"/>
    <col min="3085" max="3085" width="18" style="49" customWidth="1"/>
    <col min="3086" max="3086" width="13.75" style="49" customWidth="1"/>
    <col min="3087" max="3087" width="14.375" style="49" customWidth="1"/>
    <col min="3088" max="3331" width="9" style="49"/>
    <col min="3332" max="3332" width="3.75" style="49" customWidth="1"/>
    <col min="3333" max="3333" width="4.75" style="49" customWidth="1"/>
    <col min="3334" max="3334" width="8" style="49" customWidth="1"/>
    <col min="3335" max="3335" width="4.125" style="49" customWidth="1"/>
    <col min="3336" max="3336" width="8.875" style="49" customWidth="1"/>
    <col min="3337" max="3337" width="6.125" style="49" customWidth="1"/>
    <col min="3338" max="3338" width="15" style="49" customWidth="1"/>
    <col min="3339" max="3339" width="7.625" style="49" customWidth="1"/>
    <col min="3340" max="3340" width="18.125" style="49" customWidth="1"/>
    <col min="3341" max="3341" width="18" style="49" customWidth="1"/>
    <col min="3342" max="3342" width="13.75" style="49" customWidth="1"/>
    <col min="3343" max="3343" width="14.375" style="49" customWidth="1"/>
    <col min="3344" max="3587" width="9" style="49"/>
    <col min="3588" max="3588" width="3.75" style="49" customWidth="1"/>
    <col min="3589" max="3589" width="4.75" style="49" customWidth="1"/>
    <col min="3590" max="3590" width="8" style="49" customWidth="1"/>
    <col min="3591" max="3591" width="4.125" style="49" customWidth="1"/>
    <col min="3592" max="3592" width="8.875" style="49" customWidth="1"/>
    <col min="3593" max="3593" width="6.125" style="49" customWidth="1"/>
    <col min="3594" max="3594" width="15" style="49" customWidth="1"/>
    <col min="3595" max="3595" width="7.625" style="49" customWidth="1"/>
    <col min="3596" max="3596" width="18.125" style="49" customWidth="1"/>
    <col min="3597" max="3597" width="18" style="49" customWidth="1"/>
    <col min="3598" max="3598" width="13.75" style="49" customWidth="1"/>
    <col min="3599" max="3599" width="14.375" style="49" customWidth="1"/>
    <col min="3600" max="3843" width="9" style="49"/>
    <col min="3844" max="3844" width="3.75" style="49" customWidth="1"/>
    <col min="3845" max="3845" width="4.75" style="49" customWidth="1"/>
    <col min="3846" max="3846" width="8" style="49" customWidth="1"/>
    <col min="3847" max="3847" width="4.125" style="49" customWidth="1"/>
    <col min="3848" max="3848" width="8.875" style="49" customWidth="1"/>
    <col min="3849" max="3849" width="6.125" style="49" customWidth="1"/>
    <col min="3850" max="3850" width="15" style="49" customWidth="1"/>
    <col min="3851" max="3851" width="7.625" style="49" customWidth="1"/>
    <col min="3852" max="3852" width="18.125" style="49" customWidth="1"/>
    <col min="3853" max="3853" width="18" style="49" customWidth="1"/>
    <col min="3854" max="3854" width="13.75" style="49" customWidth="1"/>
    <col min="3855" max="3855" width="14.375" style="49" customWidth="1"/>
    <col min="3856" max="4099" width="9" style="49"/>
    <col min="4100" max="4100" width="3.75" style="49" customWidth="1"/>
    <col min="4101" max="4101" width="4.75" style="49" customWidth="1"/>
    <col min="4102" max="4102" width="8" style="49" customWidth="1"/>
    <col min="4103" max="4103" width="4.125" style="49" customWidth="1"/>
    <col min="4104" max="4104" width="8.875" style="49" customWidth="1"/>
    <col min="4105" max="4105" width="6.125" style="49" customWidth="1"/>
    <col min="4106" max="4106" width="15" style="49" customWidth="1"/>
    <col min="4107" max="4107" width="7.625" style="49" customWidth="1"/>
    <col min="4108" max="4108" width="18.125" style="49" customWidth="1"/>
    <col min="4109" max="4109" width="18" style="49" customWidth="1"/>
    <col min="4110" max="4110" width="13.75" style="49" customWidth="1"/>
    <col min="4111" max="4111" width="14.375" style="49" customWidth="1"/>
    <col min="4112" max="4355" width="9" style="49"/>
    <col min="4356" max="4356" width="3.75" style="49" customWidth="1"/>
    <col min="4357" max="4357" width="4.75" style="49" customWidth="1"/>
    <col min="4358" max="4358" width="8" style="49" customWidth="1"/>
    <col min="4359" max="4359" width="4.125" style="49" customWidth="1"/>
    <col min="4360" max="4360" width="8.875" style="49" customWidth="1"/>
    <col min="4361" max="4361" width="6.125" style="49" customWidth="1"/>
    <col min="4362" max="4362" width="15" style="49" customWidth="1"/>
    <col min="4363" max="4363" width="7.625" style="49" customWidth="1"/>
    <col min="4364" max="4364" width="18.125" style="49" customWidth="1"/>
    <col min="4365" max="4365" width="18" style="49" customWidth="1"/>
    <col min="4366" max="4366" width="13.75" style="49" customWidth="1"/>
    <col min="4367" max="4367" width="14.375" style="49" customWidth="1"/>
    <col min="4368" max="4611" width="9" style="49"/>
    <col min="4612" max="4612" width="3.75" style="49" customWidth="1"/>
    <col min="4613" max="4613" width="4.75" style="49" customWidth="1"/>
    <col min="4614" max="4614" width="8" style="49" customWidth="1"/>
    <col min="4615" max="4615" width="4.125" style="49" customWidth="1"/>
    <col min="4616" max="4616" width="8.875" style="49" customWidth="1"/>
    <col min="4617" max="4617" width="6.125" style="49" customWidth="1"/>
    <col min="4618" max="4618" width="15" style="49" customWidth="1"/>
    <col min="4619" max="4619" width="7.625" style="49" customWidth="1"/>
    <col min="4620" max="4620" width="18.125" style="49" customWidth="1"/>
    <col min="4621" max="4621" width="18" style="49" customWidth="1"/>
    <col min="4622" max="4622" width="13.75" style="49" customWidth="1"/>
    <col min="4623" max="4623" width="14.375" style="49" customWidth="1"/>
    <col min="4624" max="4867" width="9" style="49"/>
    <col min="4868" max="4868" width="3.75" style="49" customWidth="1"/>
    <col min="4869" max="4869" width="4.75" style="49" customWidth="1"/>
    <col min="4870" max="4870" width="8" style="49" customWidth="1"/>
    <col min="4871" max="4871" width="4.125" style="49" customWidth="1"/>
    <col min="4872" max="4872" width="8.875" style="49" customWidth="1"/>
    <col min="4873" max="4873" width="6.125" style="49" customWidth="1"/>
    <col min="4874" max="4874" width="15" style="49" customWidth="1"/>
    <col min="4875" max="4875" width="7.625" style="49" customWidth="1"/>
    <col min="4876" max="4876" width="18.125" style="49" customWidth="1"/>
    <col min="4877" max="4877" width="18" style="49" customWidth="1"/>
    <col min="4878" max="4878" width="13.75" style="49" customWidth="1"/>
    <col min="4879" max="4879" width="14.375" style="49" customWidth="1"/>
    <col min="4880" max="5123" width="9" style="49"/>
    <col min="5124" max="5124" width="3.75" style="49" customWidth="1"/>
    <col min="5125" max="5125" width="4.75" style="49" customWidth="1"/>
    <col min="5126" max="5126" width="8" style="49" customWidth="1"/>
    <col min="5127" max="5127" width="4.125" style="49" customWidth="1"/>
    <col min="5128" max="5128" width="8.875" style="49" customWidth="1"/>
    <col min="5129" max="5129" width="6.125" style="49" customWidth="1"/>
    <col min="5130" max="5130" width="15" style="49" customWidth="1"/>
    <col min="5131" max="5131" width="7.625" style="49" customWidth="1"/>
    <col min="5132" max="5132" width="18.125" style="49" customWidth="1"/>
    <col min="5133" max="5133" width="18" style="49" customWidth="1"/>
    <col min="5134" max="5134" width="13.75" style="49" customWidth="1"/>
    <col min="5135" max="5135" width="14.375" style="49" customWidth="1"/>
    <col min="5136" max="5379" width="9" style="49"/>
    <col min="5380" max="5380" width="3.75" style="49" customWidth="1"/>
    <col min="5381" max="5381" width="4.75" style="49" customWidth="1"/>
    <col min="5382" max="5382" width="8" style="49" customWidth="1"/>
    <col min="5383" max="5383" width="4.125" style="49" customWidth="1"/>
    <col min="5384" max="5384" width="8.875" style="49" customWidth="1"/>
    <col min="5385" max="5385" width="6.125" style="49" customWidth="1"/>
    <col min="5386" max="5386" width="15" style="49" customWidth="1"/>
    <col min="5387" max="5387" width="7.625" style="49" customWidth="1"/>
    <col min="5388" max="5388" width="18.125" style="49" customWidth="1"/>
    <col min="5389" max="5389" width="18" style="49" customWidth="1"/>
    <col min="5390" max="5390" width="13.75" style="49" customWidth="1"/>
    <col min="5391" max="5391" width="14.375" style="49" customWidth="1"/>
    <col min="5392" max="5635" width="9" style="49"/>
    <col min="5636" max="5636" width="3.75" style="49" customWidth="1"/>
    <col min="5637" max="5637" width="4.75" style="49" customWidth="1"/>
    <col min="5638" max="5638" width="8" style="49" customWidth="1"/>
    <col min="5639" max="5639" width="4.125" style="49" customWidth="1"/>
    <col min="5640" max="5640" width="8.875" style="49" customWidth="1"/>
    <col min="5641" max="5641" width="6.125" style="49" customWidth="1"/>
    <col min="5642" max="5642" width="15" style="49" customWidth="1"/>
    <col min="5643" max="5643" width="7.625" style="49" customWidth="1"/>
    <col min="5644" max="5644" width="18.125" style="49" customWidth="1"/>
    <col min="5645" max="5645" width="18" style="49" customWidth="1"/>
    <col min="5646" max="5646" width="13.75" style="49" customWidth="1"/>
    <col min="5647" max="5647" width="14.375" style="49" customWidth="1"/>
    <col min="5648" max="5891" width="9" style="49"/>
    <col min="5892" max="5892" width="3.75" style="49" customWidth="1"/>
    <col min="5893" max="5893" width="4.75" style="49" customWidth="1"/>
    <col min="5894" max="5894" width="8" style="49" customWidth="1"/>
    <col min="5895" max="5895" width="4.125" style="49" customWidth="1"/>
    <col min="5896" max="5896" width="8.875" style="49" customWidth="1"/>
    <col min="5897" max="5897" width="6.125" style="49" customWidth="1"/>
    <col min="5898" max="5898" width="15" style="49" customWidth="1"/>
    <col min="5899" max="5899" width="7.625" style="49" customWidth="1"/>
    <col min="5900" max="5900" width="18.125" style="49" customWidth="1"/>
    <col min="5901" max="5901" width="18" style="49" customWidth="1"/>
    <col min="5902" max="5902" width="13.75" style="49" customWidth="1"/>
    <col min="5903" max="5903" width="14.375" style="49" customWidth="1"/>
    <col min="5904" max="6147" width="9" style="49"/>
    <col min="6148" max="6148" width="3.75" style="49" customWidth="1"/>
    <col min="6149" max="6149" width="4.75" style="49" customWidth="1"/>
    <col min="6150" max="6150" width="8" style="49" customWidth="1"/>
    <col min="6151" max="6151" width="4.125" style="49" customWidth="1"/>
    <col min="6152" max="6152" width="8.875" style="49" customWidth="1"/>
    <col min="6153" max="6153" width="6.125" style="49" customWidth="1"/>
    <col min="6154" max="6154" width="15" style="49" customWidth="1"/>
    <col min="6155" max="6155" width="7.625" style="49" customWidth="1"/>
    <col min="6156" max="6156" width="18.125" style="49" customWidth="1"/>
    <col min="6157" max="6157" width="18" style="49" customWidth="1"/>
    <col min="6158" max="6158" width="13.75" style="49" customWidth="1"/>
    <col min="6159" max="6159" width="14.375" style="49" customWidth="1"/>
    <col min="6160" max="6403" width="9" style="49"/>
    <col min="6404" max="6404" width="3.75" style="49" customWidth="1"/>
    <col min="6405" max="6405" width="4.75" style="49" customWidth="1"/>
    <col min="6406" max="6406" width="8" style="49" customWidth="1"/>
    <col min="6407" max="6407" width="4.125" style="49" customWidth="1"/>
    <col min="6408" max="6408" width="8.875" style="49" customWidth="1"/>
    <col min="6409" max="6409" width="6.125" style="49" customWidth="1"/>
    <col min="6410" max="6410" width="15" style="49" customWidth="1"/>
    <col min="6411" max="6411" width="7.625" style="49" customWidth="1"/>
    <col min="6412" max="6412" width="18.125" style="49" customWidth="1"/>
    <col min="6413" max="6413" width="18" style="49" customWidth="1"/>
    <col min="6414" max="6414" width="13.75" style="49" customWidth="1"/>
    <col min="6415" max="6415" width="14.375" style="49" customWidth="1"/>
    <col min="6416" max="6659" width="9" style="49"/>
    <col min="6660" max="6660" width="3.75" style="49" customWidth="1"/>
    <col min="6661" max="6661" width="4.75" style="49" customWidth="1"/>
    <col min="6662" max="6662" width="8" style="49" customWidth="1"/>
    <col min="6663" max="6663" width="4.125" style="49" customWidth="1"/>
    <col min="6664" max="6664" width="8.875" style="49" customWidth="1"/>
    <col min="6665" max="6665" width="6.125" style="49" customWidth="1"/>
    <col min="6666" max="6666" width="15" style="49" customWidth="1"/>
    <col min="6667" max="6667" width="7.625" style="49" customWidth="1"/>
    <col min="6668" max="6668" width="18.125" style="49" customWidth="1"/>
    <col min="6669" max="6669" width="18" style="49" customWidth="1"/>
    <col min="6670" max="6670" width="13.75" style="49" customWidth="1"/>
    <col min="6671" max="6671" width="14.375" style="49" customWidth="1"/>
    <col min="6672" max="6915" width="9" style="49"/>
    <col min="6916" max="6916" width="3.75" style="49" customWidth="1"/>
    <col min="6917" max="6917" width="4.75" style="49" customWidth="1"/>
    <col min="6918" max="6918" width="8" style="49" customWidth="1"/>
    <col min="6919" max="6919" width="4.125" style="49" customWidth="1"/>
    <col min="6920" max="6920" width="8.875" style="49" customWidth="1"/>
    <col min="6921" max="6921" width="6.125" style="49" customWidth="1"/>
    <col min="6922" max="6922" width="15" style="49" customWidth="1"/>
    <col min="6923" max="6923" width="7.625" style="49" customWidth="1"/>
    <col min="6924" max="6924" width="18.125" style="49" customWidth="1"/>
    <col min="6925" max="6925" width="18" style="49" customWidth="1"/>
    <col min="6926" max="6926" width="13.75" style="49" customWidth="1"/>
    <col min="6927" max="6927" width="14.375" style="49" customWidth="1"/>
    <col min="6928" max="7171" width="9" style="49"/>
    <col min="7172" max="7172" width="3.75" style="49" customWidth="1"/>
    <col min="7173" max="7173" width="4.75" style="49" customWidth="1"/>
    <col min="7174" max="7174" width="8" style="49" customWidth="1"/>
    <col min="7175" max="7175" width="4.125" style="49" customWidth="1"/>
    <col min="7176" max="7176" width="8.875" style="49" customWidth="1"/>
    <col min="7177" max="7177" width="6.125" style="49" customWidth="1"/>
    <col min="7178" max="7178" width="15" style="49" customWidth="1"/>
    <col min="7179" max="7179" width="7.625" style="49" customWidth="1"/>
    <col min="7180" max="7180" width="18.125" style="49" customWidth="1"/>
    <col min="7181" max="7181" width="18" style="49" customWidth="1"/>
    <col min="7182" max="7182" width="13.75" style="49" customWidth="1"/>
    <col min="7183" max="7183" width="14.375" style="49" customWidth="1"/>
    <col min="7184" max="7427" width="9" style="49"/>
    <col min="7428" max="7428" width="3.75" style="49" customWidth="1"/>
    <col min="7429" max="7429" width="4.75" style="49" customWidth="1"/>
    <col min="7430" max="7430" width="8" style="49" customWidth="1"/>
    <col min="7431" max="7431" width="4.125" style="49" customWidth="1"/>
    <col min="7432" max="7432" width="8.875" style="49" customWidth="1"/>
    <col min="7433" max="7433" width="6.125" style="49" customWidth="1"/>
    <col min="7434" max="7434" width="15" style="49" customWidth="1"/>
    <col min="7435" max="7435" width="7.625" style="49" customWidth="1"/>
    <col min="7436" max="7436" width="18.125" style="49" customWidth="1"/>
    <col min="7437" max="7437" width="18" style="49" customWidth="1"/>
    <col min="7438" max="7438" width="13.75" style="49" customWidth="1"/>
    <col min="7439" max="7439" width="14.375" style="49" customWidth="1"/>
    <col min="7440" max="7683" width="9" style="49"/>
    <col min="7684" max="7684" width="3.75" style="49" customWidth="1"/>
    <col min="7685" max="7685" width="4.75" style="49" customWidth="1"/>
    <col min="7686" max="7686" width="8" style="49" customWidth="1"/>
    <col min="7687" max="7687" width="4.125" style="49" customWidth="1"/>
    <col min="7688" max="7688" width="8.875" style="49" customWidth="1"/>
    <col min="7689" max="7689" width="6.125" style="49" customWidth="1"/>
    <col min="7690" max="7690" width="15" style="49" customWidth="1"/>
    <col min="7691" max="7691" width="7.625" style="49" customWidth="1"/>
    <col min="7692" max="7692" width="18.125" style="49" customWidth="1"/>
    <col min="7693" max="7693" width="18" style="49" customWidth="1"/>
    <col min="7694" max="7694" width="13.75" style="49" customWidth="1"/>
    <col min="7695" max="7695" width="14.375" style="49" customWidth="1"/>
    <col min="7696" max="7939" width="9" style="49"/>
    <col min="7940" max="7940" width="3.75" style="49" customWidth="1"/>
    <col min="7941" max="7941" width="4.75" style="49" customWidth="1"/>
    <col min="7942" max="7942" width="8" style="49" customWidth="1"/>
    <col min="7943" max="7943" width="4.125" style="49" customWidth="1"/>
    <col min="7944" max="7944" width="8.875" style="49" customWidth="1"/>
    <col min="7945" max="7945" width="6.125" style="49" customWidth="1"/>
    <col min="7946" max="7946" width="15" style="49" customWidth="1"/>
    <col min="7947" max="7947" width="7.625" style="49" customWidth="1"/>
    <col min="7948" max="7948" width="18.125" style="49" customWidth="1"/>
    <col min="7949" max="7949" width="18" style="49" customWidth="1"/>
    <col min="7950" max="7950" width="13.75" style="49" customWidth="1"/>
    <col min="7951" max="7951" width="14.375" style="49" customWidth="1"/>
    <col min="7952" max="8195" width="9" style="49"/>
    <col min="8196" max="8196" width="3.75" style="49" customWidth="1"/>
    <col min="8197" max="8197" width="4.75" style="49" customWidth="1"/>
    <col min="8198" max="8198" width="8" style="49" customWidth="1"/>
    <col min="8199" max="8199" width="4.125" style="49" customWidth="1"/>
    <col min="8200" max="8200" width="8.875" style="49" customWidth="1"/>
    <col min="8201" max="8201" width="6.125" style="49" customWidth="1"/>
    <col min="8202" max="8202" width="15" style="49" customWidth="1"/>
    <col min="8203" max="8203" width="7.625" style="49" customWidth="1"/>
    <col min="8204" max="8204" width="18.125" style="49" customWidth="1"/>
    <col min="8205" max="8205" width="18" style="49" customWidth="1"/>
    <col min="8206" max="8206" width="13.75" style="49" customWidth="1"/>
    <col min="8207" max="8207" width="14.375" style="49" customWidth="1"/>
    <col min="8208" max="8451" width="9" style="49"/>
    <col min="8452" max="8452" width="3.75" style="49" customWidth="1"/>
    <col min="8453" max="8453" width="4.75" style="49" customWidth="1"/>
    <col min="8454" max="8454" width="8" style="49" customWidth="1"/>
    <col min="8455" max="8455" width="4.125" style="49" customWidth="1"/>
    <col min="8456" max="8456" width="8.875" style="49" customWidth="1"/>
    <col min="8457" max="8457" width="6.125" style="49" customWidth="1"/>
    <col min="8458" max="8458" width="15" style="49" customWidth="1"/>
    <col min="8459" max="8459" width="7.625" style="49" customWidth="1"/>
    <col min="8460" max="8460" width="18.125" style="49" customWidth="1"/>
    <col min="8461" max="8461" width="18" style="49" customWidth="1"/>
    <col min="8462" max="8462" width="13.75" style="49" customWidth="1"/>
    <col min="8463" max="8463" width="14.375" style="49" customWidth="1"/>
    <col min="8464" max="8707" width="9" style="49"/>
    <col min="8708" max="8708" width="3.75" style="49" customWidth="1"/>
    <col min="8709" max="8709" width="4.75" style="49" customWidth="1"/>
    <col min="8710" max="8710" width="8" style="49" customWidth="1"/>
    <col min="8711" max="8711" width="4.125" style="49" customWidth="1"/>
    <col min="8712" max="8712" width="8.875" style="49" customWidth="1"/>
    <col min="8713" max="8713" width="6.125" style="49" customWidth="1"/>
    <col min="8714" max="8714" width="15" style="49" customWidth="1"/>
    <col min="8715" max="8715" width="7.625" style="49" customWidth="1"/>
    <col min="8716" max="8716" width="18.125" style="49" customWidth="1"/>
    <col min="8717" max="8717" width="18" style="49" customWidth="1"/>
    <col min="8718" max="8718" width="13.75" style="49" customWidth="1"/>
    <col min="8719" max="8719" width="14.375" style="49" customWidth="1"/>
    <col min="8720" max="8963" width="9" style="49"/>
    <col min="8964" max="8964" width="3.75" style="49" customWidth="1"/>
    <col min="8965" max="8965" width="4.75" style="49" customWidth="1"/>
    <col min="8966" max="8966" width="8" style="49" customWidth="1"/>
    <col min="8967" max="8967" width="4.125" style="49" customWidth="1"/>
    <col min="8968" max="8968" width="8.875" style="49" customWidth="1"/>
    <col min="8969" max="8969" width="6.125" style="49" customWidth="1"/>
    <col min="8970" max="8970" width="15" style="49" customWidth="1"/>
    <col min="8971" max="8971" width="7.625" style="49" customWidth="1"/>
    <col min="8972" max="8972" width="18.125" style="49" customWidth="1"/>
    <col min="8973" max="8973" width="18" style="49" customWidth="1"/>
    <col min="8974" max="8974" width="13.75" style="49" customWidth="1"/>
    <col min="8975" max="8975" width="14.375" style="49" customWidth="1"/>
    <col min="8976" max="9219" width="9" style="49"/>
    <col min="9220" max="9220" width="3.75" style="49" customWidth="1"/>
    <col min="9221" max="9221" width="4.75" style="49" customWidth="1"/>
    <col min="9222" max="9222" width="8" style="49" customWidth="1"/>
    <col min="9223" max="9223" width="4.125" style="49" customWidth="1"/>
    <col min="9224" max="9224" width="8.875" style="49" customWidth="1"/>
    <col min="9225" max="9225" width="6.125" style="49" customWidth="1"/>
    <col min="9226" max="9226" width="15" style="49" customWidth="1"/>
    <col min="9227" max="9227" width="7.625" style="49" customWidth="1"/>
    <col min="9228" max="9228" width="18.125" style="49" customWidth="1"/>
    <col min="9229" max="9229" width="18" style="49" customWidth="1"/>
    <col min="9230" max="9230" width="13.75" style="49" customWidth="1"/>
    <col min="9231" max="9231" width="14.375" style="49" customWidth="1"/>
    <col min="9232" max="9475" width="9" style="49"/>
    <col min="9476" max="9476" width="3.75" style="49" customWidth="1"/>
    <col min="9477" max="9477" width="4.75" style="49" customWidth="1"/>
    <col min="9478" max="9478" width="8" style="49" customWidth="1"/>
    <col min="9479" max="9479" width="4.125" style="49" customWidth="1"/>
    <col min="9480" max="9480" width="8.875" style="49" customWidth="1"/>
    <col min="9481" max="9481" width="6.125" style="49" customWidth="1"/>
    <col min="9482" max="9482" width="15" style="49" customWidth="1"/>
    <col min="9483" max="9483" width="7.625" style="49" customWidth="1"/>
    <col min="9484" max="9484" width="18.125" style="49" customWidth="1"/>
    <col min="9485" max="9485" width="18" style="49" customWidth="1"/>
    <col min="9486" max="9486" width="13.75" style="49" customWidth="1"/>
    <col min="9487" max="9487" width="14.375" style="49" customWidth="1"/>
    <col min="9488" max="9731" width="9" style="49"/>
    <col min="9732" max="9732" width="3.75" style="49" customWidth="1"/>
    <col min="9733" max="9733" width="4.75" style="49" customWidth="1"/>
    <col min="9734" max="9734" width="8" style="49" customWidth="1"/>
    <col min="9735" max="9735" width="4.125" style="49" customWidth="1"/>
    <col min="9736" max="9736" width="8.875" style="49" customWidth="1"/>
    <col min="9737" max="9737" width="6.125" style="49" customWidth="1"/>
    <col min="9738" max="9738" width="15" style="49" customWidth="1"/>
    <col min="9739" max="9739" width="7.625" style="49" customWidth="1"/>
    <col min="9740" max="9740" width="18.125" style="49" customWidth="1"/>
    <col min="9741" max="9741" width="18" style="49" customWidth="1"/>
    <col min="9742" max="9742" width="13.75" style="49" customWidth="1"/>
    <col min="9743" max="9743" width="14.375" style="49" customWidth="1"/>
    <col min="9744" max="9987" width="9" style="49"/>
    <col min="9988" max="9988" width="3.75" style="49" customWidth="1"/>
    <col min="9989" max="9989" width="4.75" style="49" customWidth="1"/>
    <col min="9990" max="9990" width="8" style="49" customWidth="1"/>
    <col min="9991" max="9991" width="4.125" style="49" customWidth="1"/>
    <col min="9992" max="9992" width="8.875" style="49" customWidth="1"/>
    <col min="9993" max="9993" width="6.125" style="49" customWidth="1"/>
    <col min="9994" max="9994" width="15" style="49" customWidth="1"/>
    <col min="9995" max="9995" width="7.625" style="49" customWidth="1"/>
    <col min="9996" max="9996" width="18.125" style="49" customWidth="1"/>
    <col min="9997" max="9997" width="18" style="49" customWidth="1"/>
    <col min="9998" max="9998" width="13.75" style="49" customWidth="1"/>
    <col min="9999" max="9999" width="14.375" style="49" customWidth="1"/>
    <col min="10000" max="10243" width="9" style="49"/>
    <col min="10244" max="10244" width="3.75" style="49" customWidth="1"/>
    <col min="10245" max="10245" width="4.75" style="49" customWidth="1"/>
    <col min="10246" max="10246" width="8" style="49" customWidth="1"/>
    <col min="10247" max="10247" width="4.125" style="49" customWidth="1"/>
    <col min="10248" max="10248" width="8.875" style="49" customWidth="1"/>
    <col min="10249" max="10249" width="6.125" style="49" customWidth="1"/>
    <col min="10250" max="10250" width="15" style="49" customWidth="1"/>
    <col min="10251" max="10251" width="7.625" style="49" customWidth="1"/>
    <col min="10252" max="10252" width="18.125" style="49" customWidth="1"/>
    <col min="10253" max="10253" width="18" style="49" customWidth="1"/>
    <col min="10254" max="10254" width="13.75" style="49" customWidth="1"/>
    <col min="10255" max="10255" width="14.375" style="49" customWidth="1"/>
    <col min="10256" max="10499" width="9" style="49"/>
    <col min="10500" max="10500" width="3.75" style="49" customWidth="1"/>
    <col min="10501" max="10501" width="4.75" style="49" customWidth="1"/>
    <col min="10502" max="10502" width="8" style="49" customWidth="1"/>
    <col min="10503" max="10503" width="4.125" style="49" customWidth="1"/>
    <col min="10504" max="10504" width="8.875" style="49" customWidth="1"/>
    <col min="10505" max="10505" width="6.125" style="49" customWidth="1"/>
    <col min="10506" max="10506" width="15" style="49" customWidth="1"/>
    <col min="10507" max="10507" width="7.625" style="49" customWidth="1"/>
    <col min="10508" max="10508" width="18.125" style="49" customWidth="1"/>
    <col min="10509" max="10509" width="18" style="49" customWidth="1"/>
    <col min="10510" max="10510" width="13.75" style="49" customWidth="1"/>
    <col min="10511" max="10511" width="14.375" style="49" customWidth="1"/>
    <col min="10512" max="10755" width="9" style="49"/>
    <col min="10756" max="10756" width="3.75" style="49" customWidth="1"/>
    <col min="10757" max="10757" width="4.75" style="49" customWidth="1"/>
    <col min="10758" max="10758" width="8" style="49" customWidth="1"/>
    <col min="10759" max="10759" width="4.125" style="49" customWidth="1"/>
    <col min="10760" max="10760" width="8.875" style="49" customWidth="1"/>
    <col min="10761" max="10761" width="6.125" style="49" customWidth="1"/>
    <col min="10762" max="10762" width="15" style="49" customWidth="1"/>
    <col min="10763" max="10763" width="7.625" style="49" customWidth="1"/>
    <col min="10764" max="10764" width="18.125" style="49" customWidth="1"/>
    <col min="10765" max="10765" width="18" style="49" customWidth="1"/>
    <col min="10766" max="10766" width="13.75" style="49" customWidth="1"/>
    <col min="10767" max="10767" width="14.375" style="49" customWidth="1"/>
    <col min="10768" max="11011" width="9" style="49"/>
    <col min="11012" max="11012" width="3.75" style="49" customWidth="1"/>
    <col min="11013" max="11013" width="4.75" style="49" customWidth="1"/>
    <col min="11014" max="11014" width="8" style="49" customWidth="1"/>
    <col min="11015" max="11015" width="4.125" style="49" customWidth="1"/>
    <col min="11016" max="11016" width="8.875" style="49" customWidth="1"/>
    <col min="11017" max="11017" width="6.125" style="49" customWidth="1"/>
    <col min="11018" max="11018" width="15" style="49" customWidth="1"/>
    <col min="11019" max="11019" width="7.625" style="49" customWidth="1"/>
    <col min="11020" max="11020" width="18.125" style="49" customWidth="1"/>
    <col min="11021" max="11021" width="18" style="49" customWidth="1"/>
    <col min="11022" max="11022" width="13.75" style="49" customWidth="1"/>
    <col min="11023" max="11023" width="14.375" style="49" customWidth="1"/>
    <col min="11024" max="11267" width="9" style="49"/>
    <col min="11268" max="11268" width="3.75" style="49" customWidth="1"/>
    <col min="11269" max="11269" width="4.75" style="49" customWidth="1"/>
    <col min="11270" max="11270" width="8" style="49" customWidth="1"/>
    <col min="11271" max="11271" width="4.125" style="49" customWidth="1"/>
    <col min="11272" max="11272" width="8.875" style="49" customWidth="1"/>
    <col min="11273" max="11273" width="6.125" style="49" customWidth="1"/>
    <col min="11274" max="11274" width="15" style="49" customWidth="1"/>
    <col min="11275" max="11275" width="7.625" style="49" customWidth="1"/>
    <col min="11276" max="11276" width="18.125" style="49" customWidth="1"/>
    <col min="11277" max="11277" width="18" style="49" customWidth="1"/>
    <col min="11278" max="11278" width="13.75" style="49" customWidth="1"/>
    <col min="11279" max="11279" width="14.375" style="49" customWidth="1"/>
    <col min="11280" max="11523" width="9" style="49"/>
    <col min="11524" max="11524" width="3.75" style="49" customWidth="1"/>
    <col min="11525" max="11525" width="4.75" style="49" customWidth="1"/>
    <col min="11526" max="11526" width="8" style="49" customWidth="1"/>
    <col min="11527" max="11527" width="4.125" style="49" customWidth="1"/>
    <col min="11528" max="11528" width="8.875" style="49" customWidth="1"/>
    <col min="11529" max="11529" width="6.125" style="49" customWidth="1"/>
    <col min="11530" max="11530" width="15" style="49" customWidth="1"/>
    <col min="11531" max="11531" width="7.625" style="49" customWidth="1"/>
    <col min="11532" max="11532" width="18.125" style="49" customWidth="1"/>
    <col min="11533" max="11533" width="18" style="49" customWidth="1"/>
    <col min="11534" max="11534" width="13.75" style="49" customWidth="1"/>
    <col min="11535" max="11535" width="14.375" style="49" customWidth="1"/>
    <col min="11536" max="11779" width="9" style="49"/>
    <col min="11780" max="11780" width="3.75" style="49" customWidth="1"/>
    <col min="11781" max="11781" width="4.75" style="49" customWidth="1"/>
    <col min="11782" max="11782" width="8" style="49" customWidth="1"/>
    <col min="11783" max="11783" width="4.125" style="49" customWidth="1"/>
    <col min="11784" max="11784" width="8.875" style="49" customWidth="1"/>
    <col min="11785" max="11785" width="6.125" style="49" customWidth="1"/>
    <col min="11786" max="11786" width="15" style="49" customWidth="1"/>
    <col min="11787" max="11787" width="7.625" style="49" customWidth="1"/>
    <col min="11788" max="11788" width="18.125" style="49" customWidth="1"/>
    <col min="11789" max="11789" width="18" style="49" customWidth="1"/>
    <col min="11790" max="11790" width="13.75" style="49" customWidth="1"/>
    <col min="11791" max="11791" width="14.375" style="49" customWidth="1"/>
    <col min="11792" max="12035" width="9" style="49"/>
    <col min="12036" max="12036" width="3.75" style="49" customWidth="1"/>
    <col min="12037" max="12037" width="4.75" style="49" customWidth="1"/>
    <col min="12038" max="12038" width="8" style="49" customWidth="1"/>
    <col min="12039" max="12039" width="4.125" style="49" customWidth="1"/>
    <col min="12040" max="12040" width="8.875" style="49" customWidth="1"/>
    <col min="12041" max="12041" width="6.125" style="49" customWidth="1"/>
    <col min="12042" max="12042" width="15" style="49" customWidth="1"/>
    <col min="12043" max="12043" width="7.625" style="49" customWidth="1"/>
    <col min="12044" max="12044" width="18.125" style="49" customWidth="1"/>
    <col min="12045" max="12045" width="18" style="49" customWidth="1"/>
    <col min="12046" max="12046" width="13.75" style="49" customWidth="1"/>
    <col min="12047" max="12047" width="14.375" style="49" customWidth="1"/>
    <col min="12048" max="12291" width="9" style="49"/>
    <col min="12292" max="12292" width="3.75" style="49" customWidth="1"/>
    <col min="12293" max="12293" width="4.75" style="49" customWidth="1"/>
    <col min="12294" max="12294" width="8" style="49" customWidth="1"/>
    <col min="12295" max="12295" width="4.125" style="49" customWidth="1"/>
    <col min="12296" max="12296" width="8.875" style="49" customWidth="1"/>
    <col min="12297" max="12297" width="6.125" style="49" customWidth="1"/>
    <col min="12298" max="12298" width="15" style="49" customWidth="1"/>
    <col min="12299" max="12299" width="7.625" style="49" customWidth="1"/>
    <col min="12300" max="12300" width="18.125" style="49" customWidth="1"/>
    <col min="12301" max="12301" width="18" style="49" customWidth="1"/>
    <col min="12302" max="12302" width="13.75" style="49" customWidth="1"/>
    <col min="12303" max="12303" width="14.375" style="49" customWidth="1"/>
    <col min="12304" max="12547" width="9" style="49"/>
    <col min="12548" max="12548" width="3.75" style="49" customWidth="1"/>
    <col min="12549" max="12549" width="4.75" style="49" customWidth="1"/>
    <col min="12550" max="12550" width="8" style="49" customWidth="1"/>
    <col min="12551" max="12551" width="4.125" style="49" customWidth="1"/>
    <col min="12552" max="12552" width="8.875" style="49" customWidth="1"/>
    <col min="12553" max="12553" width="6.125" style="49" customWidth="1"/>
    <col min="12554" max="12554" width="15" style="49" customWidth="1"/>
    <col min="12555" max="12555" width="7.625" style="49" customWidth="1"/>
    <col min="12556" max="12556" width="18.125" style="49" customWidth="1"/>
    <col min="12557" max="12557" width="18" style="49" customWidth="1"/>
    <col min="12558" max="12558" width="13.75" style="49" customWidth="1"/>
    <col min="12559" max="12559" width="14.375" style="49" customWidth="1"/>
    <col min="12560" max="12803" width="9" style="49"/>
    <col min="12804" max="12804" width="3.75" style="49" customWidth="1"/>
    <col min="12805" max="12805" width="4.75" style="49" customWidth="1"/>
    <col min="12806" max="12806" width="8" style="49" customWidth="1"/>
    <col min="12807" max="12807" width="4.125" style="49" customWidth="1"/>
    <col min="12808" max="12808" width="8.875" style="49" customWidth="1"/>
    <col min="12809" max="12809" width="6.125" style="49" customWidth="1"/>
    <col min="12810" max="12810" width="15" style="49" customWidth="1"/>
    <col min="12811" max="12811" width="7.625" style="49" customWidth="1"/>
    <col min="12812" max="12812" width="18.125" style="49" customWidth="1"/>
    <col min="12813" max="12813" width="18" style="49" customWidth="1"/>
    <col min="12814" max="12814" width="13.75" style="49" customWidth="1"/>
    <col min="12815" max="12815" width="14.375" style="49" customWidth="1"/>
    <col min="12816" max="13059" width="9" style="49"/>
    <col min="13060" max="13060" width="3.75" style="49" customWidth="1"/>
    <col min="13061" max="13061" width="4.75" style="49" customWidth="1"/>
    <col min="13062" max="13062" width="8" style="49" customWidth="1"/>
    <col min="13063" max="13063" width="4.125" style="49" customWidth="1"/>
    <col min="13064" max="13064" width="8.875" style="49" customWidth="1"/>
    <col min="13065" max="13065" width="6.125" style="49" customWidth="1"/>
    <col min="13066" max="13066" width="15" style="49" customWidth="1"/>
    <col min="13067" max="13067" width="7.625" style="49" customWidth="1"/>
    <col min="13068" max="13068" width="18.125" style="49" customWidth="1"/>
    <col min="13069" max="13069" width="18" style="49" customWidth="1"/>
    <col min="13070" max="13070" width="13.75" style="49" customWidth="1"/>
    <col min="13071" max="13071" width="14.375" style="49" customWidth="1"/>
    <col min="13072" max="13315" width="9" style="49"/>
    <col min="13316" max="13316" width="3.75" style="49" customWidth="1"/>
    <col min="13317" max="13317" width="4.75" style="49" customWidth="1"/>
    <col min="13318" max="13318" width="8" style="49" customWidth="1"/>
    <col min="13319" max="13319" width="4.125" style="49" customWidth="1"/>
    <col min="13320" max="13320" width="8.875" style="49" customWidth="1"/>
    <col min="13321" max="13321" width="6.125" style="49" customWidth="1"/>
    <col min="13322" max="13322" width="15" style="49" customWidth="1"/>
    <col min="13323" max="13323" width="7.625" style="49" customWidth="1"/>
    <col min="13324" max="13324" width="18.125" style="49" customWidth="1"/>
    <col min="13325" max="13325" width="18" style="49" customWidth="1"/>
    <col min="13326" max="13326" width="13.75" style="49" customWidth="1"/>
    <col min="13327" max="13327" width="14.375" style="49" customWidth="1"/>
    <col min="13328" max="13571" width="9" style="49"/>
    <col min="13572" max="13572" width="3.75" style="49" customWidth="1"/>
    <col min="13573" max="13573" width="4.75" style="49" customWidth="1"/>
    <col min="13574" max="13574" width="8" style="49" customWidth="1"/>
    <col min="13575" max="13575" width="4.125" style="49" customWidth="1"/>
    <col min="13576" max="13576" width="8.875" style="49" customWidth="1"/>
    <col min="13577" max="13577" width="6.125" style="49" customWidth="1"/>
    <col min="13578" max="13578" width="15" style="49" customWidth="1"/>
    <col min="13579" max="13579" width="7.625" style="49" customWidth="1"/>
    <col min="13580" max="13580" width="18.125" style="49" customWidth="1"/>
    <col min="13581" max="13581" width="18" style="49" customWidth="1"/>
    <col min="13582" max="13582" width="13.75" style="49" customWidth="1"/>
    <col min="13583" max="13583" width="14.375" style="49" customWidth="1"/>
    <col min="13584" max="13827" width="9" style="49"/>
    <col min="13828" max="13828" width="3.75" style="49" customWidth="1"/>
    <col min="13829" max="13829" width="4.75" style="49" customWidth="1"/>
    <col min="13830" max="13830" width="8" style="49" customWidth="1"/>
    <col min="13831" max="13831" width="4.125" style="49" customWidth="1"/>
    <col min="13832" max="13832" width="8.875" style="49" customWidth="1"/>
    <col min="13833" max="13833" width="6.125" style="49" customWidth="1"/>
    <col min="13834" max="13834" width="15" style="49" customWidth="1"/>
    <col min="13835" max="13835" width="7.625" style="49" customWidth="1"/>
    <col min="13836" max="13836" width="18.125" style="49" customWidth="1"/>
    <col min="13837" max="13837" width="18" style="49" customWidth="1"/>
    <col min="13838" max="13838" width="13.75" style="49" customWidth="1"/>
    <col min="13839" max="13839" width="14.375" style="49" customWidth="1"/>
    <col min="13840" max="14083" width="9" style="49"/>
    <col min="14084" max="14084" width="3.75" style="49" customWidth="1"/>
    <col min="14085" max="14085" width="4.75" style="49" customWidth="1"/>
    <col min="14086" max="14086" width="8" style="49" customWidth="1"/>
    <col min="14087" max="14087" width="4.125" style="49" customWidth="1"/>
    <col min="14088" max="14088" width="8.875" style="49" customWidth="1"/>
    <col min="14089" max="14089" width="6.125" style="49" customWidth="1"/>
    <col min="14090" max="14090" width="15" style="49" customWidth="1"/>
    <col min="14091" max="14091" width="7.625" style="49" customWidth="1"/>
    <col min="14092" max="14092" width="18.125" style="49" customWidth="1"/>
    <col min="14093" max="14093" width="18" style="49" customWidth="1"/>
    <col min="14094" max="14094" width="13.75" style="49" customWidth="1"/>
    <col min="14095" max="14095" width="14.375" style="49" customWidth="1"/>
    <col min="14096" max="14339" width="9" style="49"/>
    <col min="14340" max="14340" width="3.75" style="49" customWidth="1"/>
    <col min="14341" max="14341" width="4.75" style="49" customWidth="1"/>
    <col min="14342" max="14342" width="8" style="49" customWidth="1"/>
    <col min="14343" max="14343" width="4.125" style="49" customWidth="1"/>
    <col min="14344" max="14344" width="8.875" style="49" customWidth="1"/>
    <col min="14345" max="14345" width="6.125" style="49" customWidth="1"/>
    <col min="14346" max="14346" width="15" style="49" customWidth="1"/>
    <col min="14347" max="14347" width="7.625" style="49" customWidth="1"/>
    <col min="14348" max="14348" width="18.125" style="49" customWidth="1"/>
    <col min="14349" max="14349" width="18" style="49" customWidth="1"/>
    <col min="14350" max="14350" width="13.75" style="49" customWidth="1"/>
    <col min="14351" max="14351" width="14.375" style="49" customWidth="1"/>
    <col min="14352" max="14595" width="9" style="49"/>
    <col min="14596" max="14596" width="3.75" style="49" customWidth="1"/>
    <col min="14597" max="14597" width="4.75" style="49" customWidth="1"/>
    <col min="14598" max="14598" width="8" style="49" customWidth="1"/>
    <col min="14599" max="14599" width="4.125" style="49" customWidth="1"/>
    <col min="14600" max="14600" width="8.875" style="49" customWidth="1"/>
    <col min="14601" max="14601" width="6.125" style="49" customWidth="1"/>
    <col min="14602" max="14602" width="15" style="49" customWidth="1"/>
    <col min="14603" max="14603" width="7.625" style="49" customWidth="1"/>
    <col min="14604" max="14604" width="18.125" style="49" customWidth="1"/>
    <col min="14605" max="14605" width="18" style="49" customWidth="1"/>
    <col min="14606" max="14606" width="13.75" style="49" customWidth="1"/>
    <col min="14607" max="14607" width="14.375" style="49" customWidth="1"/>
    <col min="14608" max="14851" width="9" style="49"/>
    <col min="14852" max="14852" width="3.75" style="49" customWidth="1"/>
    <col min="14853" max="14853" width="4.75" style="49" customWidth="1"/>
    <col min="14854" max="14854" width="8" style="49" customWidth="1"/>
    <col min="14855" max="14855" width="4.125" style="49" customWidth="1"/>
    <col min="14856" max="14856" width="8.875" style="49" customWidth="1"/>
    <col min="14857" max="14857" width="6.125" style="49" customWidth="1"/>
    <col min="14858" max="14858" width="15" style="49" customWidth="1"/>
    <col min="14859" max="14859" width="7.625" style="49" customWidth="1"/>
    <col min="14860" max="14860" width="18.125" style="49" customWidth="1"/>
    <col min="14861" max="14861" width="18" style="49" customWidth="1"/>
    <col min="14862" max="14862" width="13.75" style="49" customWidth="1"/>
    <col min="14863" max="14863" width="14.375" style="49" customWidth="1"/>
    <col min="14864" max="15107" width="9" style="49"/>
    <col min="15108" max="15108" width="3.75" style="49" customWidth="1"/>
    <col min="15109" max="15109" width="4.75" style="49" customWidth="1"/>
    <col min="15110" max="15110" width="8" style="49" customWidth="1"/>
    <col min="15111" max="15111" width="4.125" style="49" customWidth="1"/>
    <col min="15112" max="15112" width="8.875" style="49" customWidth="1"/>
    <col min="15113" max="15113" width="6.125" style="49" customWidth="1"/>
    <col min="15114" max="15114" width="15" style="49" customWidth="1"/>
    <col min="15115" max="15115" width="7.625" style="49" customWidth="1"/>
    <col min="15116" max="15116" width="18.125" style="49" customWidth="1"/>
    <col min="15117" max="15117" width="18" style="49" customWidth="1"/>
    <col min="15118" max="15118" width="13.75" style="49" customWidth="1"/>
    <col min="15119" max="15119" width="14.375" style="49" customWidth="1"/>
    <col min="15120" max="15363" width="9" style="49"/>
    <col min="15364" max="15364" width="3.75" style="49" customWidth="1"/>
    <col min="15365" max="15365" width="4.75" style="49" customWidth="1"/>
    <col min="15366" max="15366" width="8" style="49" customWidth="1"/>
    <col min="15367" max="15367" width="4.125" style="49" customWidth="1"/>
    <col min="15368" max="15368" width="8.875" style="49" customWidth="1"/>
    <col min="15369" max="15369" width="6.125" style="49" customWidth="1"/>
    <col min="15370" max="15370" width="15" style="49" customWidth="1"/>
    <col min="15371" max="15371" width="7.625" style="49" customWidth="1"/>
    <col min="15372" max="15372" width="18.125" style="49" customWidth="1"/>
    <col min="15373" max="15373" width="18" style="49" customWidth="1"/>
    <col min="15374" max="15374" width="13.75" style="49" customWidth="1"/>
    <col min="15375" max="15375" width="14.375" style="49" customWidth="1"/>
    <col min="15376" max="15619" width="9" style="49"/>
    <col min="15620" max="15620" width="3.75" style="49" customWidth="1"/>
    <col min="15621" max="15621" width="4.75" style="49" customWidth="1"/>
    <col min="15622" max="15622" width="8" style="49" customWidth="1"/>
    <col min="15623" max="15623" width="4.125" style="49" customWidth="1"/>
    <col min="15624" max="15624" width="8.875" style="49" customWidth="1"/>
    <col min="15625" max="15625" width="6.125" style="49" customWidth="1"/>
    <col min="15626" max="15626" width="15" style="49" customWidth="1"/>
    <col min="15627" max="15627" width="7.625" style="49" customWidth="1"/>
    <col min="15628" max="15628" width="18.125" style="49" customWidth="1"/>
    <col min="15629" max="15629" width="18" style="49" customWidth="1"/>
    <col min="15630" max="15630" width="13.75" style="49" customWidth="1"/>
    <col min="15631" max="15631" width="14.375" style="49" customWidth="1"/>
    <col min="15632" max="15875" width="9" style="49"/>
    <col min="15876" max="15876" width="3.75" style="49" customWidth="1"/>
    <col min="15877" max="15877" width="4.75" style="49" customWidth="1"/>
    <col min="15878" max="15878" width="8" style="49" customWidth="1"/>
    <col min="15879" max="15879" width="4.125" style="49" customWidth="1"/>
    <col min="15880" max="15880" width="8.875" style="49" customWidth="1"/>
    <col min="15881" max="15881" width="6.125" style="49" customWidth="1"/>
    <col min="15882" max="15882" width="15" style="49" customWidth="1"/>
    <col min="15883" max="15883" width="7.625" style="49" customWidth="1"/>
    <col min="15884" max="15884" width="18.125" style="49" customWidth="1"/>
    <col min="15885" max="15885" width="18" style="49" customWidth="1"/>
    <col min="15886" max="15886" width="13.75" style="49" customWidth="1"/>
    <col min="15887" max="15887" width="14.375" style="49" customWidth="1"/>
    <col min="15888" max="16131" width="9" style="49"/>
    <col min="16132" max="16132" width="3.75" style="49" customWidth="1"/>
    <col min="16133" max="16133" width="4.75" style="49" customWidth="1"/>
    <col min="16134" max="16134" width="8" style="49" customWidth="1"/>
    <col min="16135" max="16135" width="4.125" style="49" customWidth="1"/>
    <col min="16136" max="16136" width="8.875" style="49" customWidth="1"/>
    <col min="16137" max="16137" width="6.125" style="49" customWidth="1"/>
    <col min="16138" max="16138" width="15" style="49" customWidth="1"/>
    <col min="16139" max="16139" width="7.625" style="49" customWidth="1"/>
    <col min="16140" max="16140" width="18.125" style="49" customWidth="1"/>
    <col min="16141" max="16141" width="18" style="49" customWidth="1"/>
    <col min="16142" max="16142" width="13.75" style="49" customWidth="1"/>
    <col min="16143" max="16143" width="14.375" style="49" customWidth="1"/>
    <col min="16144" max="16384" width="9" style="49"/>
  </cols>
  <sheetData>
    <row r="1" s="47" customFormat="1" ht="36" customHeight="1" spans="1:18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4"/>
      <c r="N1" s="54"/>
      <c r="O1" s="105"/>
      <c r="Q1" s="50"/>
      <c r="R1" s="56"/>
    </row>
    <row r="2" s="47" customFormat="1" ht="34.5" customHeight="1" spans="1:18">
      <c r="A2" s="59" t="s">
        <v>1</v>
      </c>
      <c r="B2" s="60" t="s">
        <v>2</v>
      </c>
      <c r="C2" s="60" t="s">
        <v>3</v>
      </c>
      <c r="D2" s="61" t="s">
        <v>4</v>
      </c>
      <c r="E2" s="62" t="s">
        <v>5</v>
      </c>
      <c r="F2" s="60" t="s">
        <v>6</v>
      </c>
      <c r="G2" s="60" t="s">
        <v>7</v>
      </c>
      <c r="H2" s="60" t="s">
        <v>8</v>
      </c>
      <c r="I2" s="60" t="s">
        <v>9</v>
      </c>
      <c r="J2" s="60" t="s">
        <v>10</v>
      </c>
      <c r="K2" s="60" t="s">
        <v>11</v>
      </c>
      <c r="L2" s="106" t="s">
        <v>12</v>
      </c>
      <c r="M2" s="54"/>
      <c r="N2" s="54"/>
      <c r="O2" s="105"/>
      <c r="Q2" s="50"/>
      <c r="R2" s="56"/>
    </row>
    <row r="3" s="48" customFormat="1" ht="28.5" customHeight="1" spans="1:18">
      <c r="A3" s="63" t="s">
        <v>13</v>
      </c>
      <c r="B3" s="123" t="s">
        <v>14</v>
      </c>
      <c r="C3" s="123" t="s">
        <v>15</v>
      </c>
      <c r="D3" s="65" t="s">
        <v>16</v>
      </c>
      <c r="E3" s="66" t="s">
        <v>17</v>
      </c>
      <c r="F3" s="66" t="s">
        <v>18</v>
      </c>
      <c r="G3" s="67">
        <v>67</v>
      </c>
      <c r="H3" s="67">
        <f>G3*50%</f>
        <v>33.5</v>
      </c>
      <c r="I3" s="67">
        <v>79.6</v>
      </c>
      <c r="J3" s="67">
        <f>I3*50%</f>
        <v>39.8</v>
      </c>
      <c r="K3" s="67">
        <f>H3+J3</f>
        <v>73.3</v>
      </c>
      <c r="L3" s="107">
        <v>1</v>
      </c>
      <c r="M3" s="108"/>
      <c r="N3" s="108"/>
      <c r="O3" s="109"/>
      <c r="Q3" s="121"/>
      <c r="R3" s="122"/>
    </row>
    <row r="4" s="48" customFormat="1" ht="28.5" customHeight="1" spans="1:18">
      <c r="A4" s="63"/>
      <c r="B4" s="64"/>
      <c r="C4" s="64"/>
      <c r="D4" s="65" t="s">
        <v>19</v>
      </c>
      <c r="E4" s="66" t="s">
        <v>20</v>
      </c>
      <c r="F4" s="66" t="s">
        <v>18</v>
      </c>
      <c r="G4" s="67">
        <v>73</v>
      </c>
      <c r="H4" s="67">
        <f>G4*50%</f>
        <v>36.5</v>
      </c>
      <c r="I4" s="67">
        <v>70.2</v>
      </c>
      <c r="J4" s="67">
        <f>I4*50%</f>
        <v>35.1</v>
      </c>
      <c r="K4" s="67">
        <f>H4+J4</f>
        <v>71.6</v>
      </c>
      <c r="L4" s="107"/>
      <c r="M4" s="108"/>
      <c r="N4" s="108"/>
      <c r="O4" s="109"/>
      <c r="Q4" s="121"/>
      <c r="R4" s="122"/>
    </row>
    <row r="5" s="48" customFormat="1" ht="28.5" customHeight="1" spans="1:18">
      <c r="A5" s="63"/>
      <c r="B5" s="68"/>
      <c r="C5" s="68"/>
      <c r="D5" s="69" t="s">
        <v>21</v>
      </c>
      <c r="E5" s="70" t="s">
        <v>22</v>
      </c>
      <c r="F5" s="70" t="s">
        <v>18</v>
      </c>
      <c r="G5" s="71">
        <v>67</v>
      </c>
      <c r="H5" s="71">
        <f>G5*50%</f>
        <v>33.5</v>
      </c>
      <c r="I5" s="71">
        <v>74</v>
      </c>
      <c r="J5" s="71">
        <f>I5*50%</f>
        <v>37</v>
      </c>
      <c r="K5" s="71">
        <f>H5+J5</f>
        <v>70.5</v>
      </c>
      <c r="L5" s="110"/>
      <c r="M5" s="108"/>
      <c r="N5" s="108"/>
      <c r="O5" s="109"/>
      <c r="Q5" s="121"/>
      <c r="R5" s="122"/>
    </row>
    <row r="6" s="48" customFormat="1" ht="3" customHeight="1" spans="1:18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111"/>
      <c r="M6" s="108"/>
      <c r="N6" s="108"/>
      <c r="O6" s="109"/>
      <c r="Q6" s="121"/>
      <c r="R6" s="122"/>
    </row>
    <row r="7" s="47" customFormat="1" ht="28.5" customHeight="1" spans="1:18">
      <c r="A7" s="63"/>
      <c r="B7" s="72" t="s">
        <v>23</v>
      </c>
      <c r="C7" s="72" t="s">
        <v>15</v>
      </c>
      <c r="D7" s="65" t="s">
        <v>24</v>
      </c>
      <c r="E7" s="66" t="s">
        <v>25</v>
      </c>
      <c r="F7" s="73" t="s">
        <v>18</v>
      </c>
      <c r="G7" s="67">
        <v>62</v>
      </c>
      <c r="H7" s="67">
        <f>G7*50%</f>
        <v>31</v>
      </c>
      <c r="I7" s="67">
        <v>80.2</v>
      </c>
      <c r="J7" s="67">
        <f>I7*50%</f>
        <v>40.1</v>
      </c>
      <c r="K7" s="67">
        <f>H7+J7</f>
        <v>71.1</v>
      </c>
      <c r="L7" s="112">
        <v>1</v>
      </c>
      <c r="M7" s="54"/>
      <c r="N7" s="54"/>
      <c r="O7" s="105"/>
      <c r="Q7" s="50"/>
      <c r="R7" s="56"/>
    </row>
    <row r="8" s="47" customFormat="1" ht="28.5" customHeight="1" spans="1:18">
      <c r="A8" s="63"/>
      <c r="B8" s="72"/>
      <c r="C8" s="72"/>
      <c r="D8" s="74" t="s">
        <v>26</v>
      </c>
      <c r="E8" s="75" t="s">
        <v>27</v>
      </c>
      <c r="F8" s="76" t="s">
        <v>18</v>
      </c>
      <c r="G8" s="77">
        <v>67</v>
      </c>
      <c r="H8" s="77">
        <f t="shared" ref="H8:H12" si="0">G8*50%</f>
        <v>33.5</v>
      </c>
      <c r="I8" s="77">
        <v>74.4</v>
      </c>
      <c r="J8" s="77">
        <f t="shared" ref="J8:J12" si="1">I8*50%</f>
        <v>37.2</v>
      </c>
      <c r="K8" s="77">
        <f t="shared" ref="K8" si="2">H8+J8</f>
        <v>70.7</v>
      </c>
      <c r="L8" s="112"/>
      <c r="M8" s="54"/>
      <c r="N8" s="54"/>
      <c r="O8" s="105"/>
      <c r="Q8" s="50"/>
      <c r="R8" s="56"/>
    </row>
    <row r="9" s="47" customFormat="1" ht="28.5" customHeight="1" spans="1:18">
      <c r="A9" s="63" t="s">
        <v>28</v>
      </c>
      <c r="B9" s="78" t="s">
        <v>29</v>
      </c>
      <c r="C9" s="78" t="s">
        <v>30</v>
      </c>
      <c r="D9" s="65" t="s">
        <v>31</v>
      </c>
      <c r="E9" s="66" t="s">
        <v>32</v>
      </c>
      <c r="F9" s="66" t="s">
        <v>18</v>
      </c>
      <c r="G9" s="67">
        <v>59</v>
      </c>
      <c r="H9" s="67">
        <f t="shared" si="0"/>
        <v>29.5</v>
      </c>
      <c r="I9" s="67">
        <v>85</v>
      </c>
      <c r="J9" s="67">
        <f t="shared" si="1"/>
        <v>42.5</v>
      </c>
      <c r="K9" s="67">
        <f t="shared" ref="K9:K12" si="3">H9+J9</f>
        <v>72</v>
      </c>
      <c r="L9" s="107">
        <v>1</v>
      </c>
      <c r="M9" s="54"/>
      <c r="N9" s="54"/>
      <c r="O9" s="105"/>
      <c r="Q9" s="50"/>
      <c r="R9" s="56"/>
    </row>
    <row r="10" s="47" customFormat="1" ht="28.5" customHeight="1" spans="1:18">
      <c r="A10" s="63"/>
      <c r="B10" s="78"/>
      <c r="C10" s="78"/>
      <c r="D10" s="65" t="s">
        <v>33</v>
      </c>
      <c r="E10" s="66" t="s">
        <v>34</v>
      </c>
      <c r="F10" s="66" t="s">
        <v>18</v>
      </c>
      <c r="G10" s="67">
        <v>59</v>
      </c>
      <c r="H10" s="67">
        <f t="shared" si="0"/>
        <v>29.5</v>
      </c>
      <c r="I10" s="67">
        <v>84.46</v>
      </c>
      <c r="J10" s="67">
        <f t="shared" si="1"/>
        <v>42.23</v>
      </c>
      <c r="K10" s="67">
        <f t="shared" si="3"/>
        <v>71.73</v>
      </c>
      <c r="L10" s="107">
        <v>2</v>
      </c>
      <c r="M10" s="54"/>
      <c r="N10" s="54"/>
      <c r="O10" s="105"/>
      <c r="Q10" s="50"/>
      <c r="R10" s="56"/>
    </row>
    <row r="11" s="47" customFormat="1" ht="28.5" customHeight="1" spans="1:18">
      <c r="A11" s="63"/>
      <c r="B11" s="78"/>
      <c r="C11" s="78"/>
      <c r="D11" s="65" t="s">
        <v>35</v>
      </c>
      <c r="E11" s="66" t="s">
        <v>36</v>
      </c>
      <c r="F11" s="66" t="s">
        <v>18</v>
      </c>
      <c r="G11" s="67">
        <v>63</v>
      </c>
      <c r="H11" s="67">
        <f t="shared" si="0"/>
        <v>31.5</v>
      </c>
      <c r="I11" s="67">
        <v>79.72</v>
      </c>
      <c r="J11" s="67">
        <f t="shared" si="1"/>
        <v>39.86</v>
      </c>
      <c r="K11" s="67">
        <f t="shared" si="3"/>
        <v>71.36</v>
      </c>
      <c r="L11" s="107"/>
      <c r="M11" s="54"/>
      <c r="N11" s="54"/>
      <c r="O11" s="105"/>
      <c r="Q11" s="50"/>
      <c r="R11" s="56"/>
    </row>
    <row r="12" s="47" customFormat="1" ht="28.5" customHeight="1" spans="1:18">
      <c r="A12" s="63"/>
      <c r="B12" s="78"/>
      <c r="C12" s="78"/>
      <c r="D12" s="65" t="s">
        <v>37</v>
      </c>
      <c r="E12" s="66" t="s">
        <v>38</v>
      </c>
      <c r="F12" s="66" t="s">
        <v>18</v>
      </c>
      <c r="G12" s="67">
        <v>53</v>
      </c>
      <c r="H12" s="67">
        <f t="shared" si="0"/>
        <v>26.5</v>
      </c>
      <c r="I12" s="67">
        <v>78.1</v>
      </c>
      <c r="J12" s="67">
        <f t="shared" si="1"/>
        <v>39.05</v>
      </c>
      <c r="K12" s="67">
        <f t="shared" si="3"/>
        <v>65.55</v>
      </c>
      <c r="L12" s="107"/>
      <c r="M12" s="54"/>
      <c r="N12" s="54"/>
      <c r="O12" s="105"/>
      <c r="Q12" s="50"/>
      <c r="R12" s="56"/>
    </row>
    <row r="13" s="47" customFormat="1" ht="3" customHeight="1" spans="1:18">
      <c r="A13" s="63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113"/>
      <c r="M13" s="54"/>
      <c r="N13" s="54"/>
      <c r="O13" s="105"/>
      <c r="Q13" s="50"/>
      <c r="R13" s="56"/>
    </row>
    <row r="14" s="47" customFormat="1" ht="28.5" customHeight="1" spans="1:18">
      <c r="A14" s="63"/>
      <c r="B14" s="78" t="s">
        <v>39</v>
      </c>
      <c r="C14" s="78" t="s">
        <v>15</v>
      </c>
      <c r="D14" s="65" t="s">
        <v>40</v>
      </c>
      <c r="E14" s="66" t="s">
        <v>41</v>
      </c>
      <c r="F14" s="66" t="s">
        <v>18</v>
      </c>
      <c r="G14" s="67">
        <v>67</v>
      </c>
      <c r="H14" s="67">
        <f t="shared" ref="H14:H41" si="4">G14*50%</f>
        <v>33.5</v>
      </c>
      <c r="I14" s="67">
        <v>80.5</v>
      </c>
      <c r="J14" s="67">
        <f t="shared" ref="J14:J24" si="5">I14*50%</f>
        <v>40.25</v>
      </c>
      <c r="K14" s="67">
        <f t="shared" ref="K14:K24" si="6">H14+J14</f>
        <v>73.75</v>
      </c>
      <c r="L14" s="107">
        <v>1</v>
      </c>
      <c r="M14" s="54"/>
      <c r="N14" s="54"/>
      <c r="O14" s="105"/>
      <c r="Q14" s="50"/>
      <c r="R14" s="56"/>
    </row>
    <row r="15" s="47" customFormat="1" ht="28.5" customHeight="1" spans="1:18">
      <c r="A15" s="63"/>
      <c r="B15" s="78"/>
      <c r="C15" s="78"/>
      <c r="D15" s="65" t="s">
        <v>42</v>
      </c>
      <c r="E15" s="81" t="s">
        <v>43</v>
      </c>
      <c r="F15" s="82" t="s">
        <v>18</v>
      </c>
      <c r="G15" s="67">
        <v>61</v>
      </c>
      <c r="H15" s="67">
        <f t="shared" si="4"/>
        <v>30.5</v>
      </c>
      <c r="I15" s="67">
        <v>84.12</v>
      </c>
      <c r="J15" s="67">
        <f t="shared" si="5"/>
        <v>42.06</v>
      </c>
      <c r="K15" s="67">
        <f t="shared" si="6"/>
        <v>72.56</v>
      </c>
      <c r="L15" s="114"/>
      <c r="M15" s="54"/>
      <c r="N15" s="54"/>
      <c r="O15" s="105"/>
      <c r="Q15" s="50"/>
      <c r="R15" s="56"/>
    </row>
    <row r="16" s="47" customFormat="1" ht="2.25" customHeight="1" spans="1:18">
      <c r="A16" s="63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115"/>
      <c r="M16" s="54"/>
      <c r="N16" s="54"/>
      <c r="O16" s="105"/>
      <c r="Q16" s="50"/>
      <c r="R16" s="56"/>
    </row>
    <row r="17" s="47" customFormat="1" ht="28.5" customHeight="1" spans="1:18">
      <c r="A17" s="83"/>
      <c r="B17" s="84" t="s">
        <v>44</v>
      </c>
      <c r="C17" s="84" t="s">
        <v>15</v>
      </c>
      <c r="D17" s="85" t="s">
        <v>45</v>
      </c>
      <c r="E17" s="86" t="s">
        <v>46</v>
      </c>
      <c r="F17" s="86" t="s">
        <v>18</v>
      </c>
      <c r="G17" s="77">
        <v>63</v>
      </c>
      <c r="H17" s="77">
        <f t="shared" si="4"/>
        <v>31.5</v>
      </c>
      <c r="I17" s="77">
        <v>83.1</v>
      </c>
      <c r="J17" s="77">
        <f t="shared" si="5"/>
        <v>41.55</v>
      </c>
      <c r="K17" s="77">
        <f t="shared" si="6"/>
        <v>73.05</v>
      </c>
      <c r="L17" s="112">
        <v>1</v>
      </c>
      <c r="M17" s="54"/>
      <c r="N17" s="54"/>
      <c r="O17" s="105"/>
      <c r="Q17" s="50"/>
      <c r="R17" s="56"/>
    </row>
    <row r="18" s="47" customFormat="1" ht="28.5" customHeight="1" spans="1:18">
      <c r="A18" s="83"/>
      <c r="B18" s="87"/>
      <c r="C18" s="87"/>
      <c r="D18" s="88" t="s">
        <v>47</v>
      </c>
      <c r="E18" s="89" t="s">
        <v>48</v>
      </c>
      <c r="F18" s="90" t="s">
        <v>18</v>
      </c>
      <c r="G18" s="67">
        <v>55</v>
      </c>
      <c r="H18" s="67">
        <f t="shared" si="4"/>
        <v>27.5</v>
      </c>
      <c r="I18" s="67">
        <v>79.26</v>
      </c>
      <c r="J18" s="67">
        <f t="shared" si="5"/>
        <v>39.63</v>
      </c>
      <c r="K18" s="67">
        <f t="shared" si="6"/>
        <v>67.13</v>
      </c>
      <c r="L18" s="107"/>
      <c r="M18" s="54"/>
      <c r="N18" s="54"/>
      <c r="O18" s="105"/>
      <c r="Q18" s="50"/>
      <c r="R18" s="56"/>
    </row>
    <row r="19" s="47" customFormat="1" ht="28.5" customHeight="1" spans="1:18">
      <c r="A19" s="83" t="s">
        <v>49</v>
      </c>
      <c r="B19" s="91" t="s">
        <v>50</v>
      </c>
      <c r="C19" s="91" t="s">
        <v>51</v>
      </c>
      <c r="D19" s="65">
        <v>1206280</v>
      </c>
      <c r="E19" s="124" t="s">
        <v>52</v>
      </c>
      <c r="F19" s="65" t="s">
        <v>18</v>
      </c>
      <c r="G19" s="67">
        <v>70</v>
      </c>
      <c r="H19" s="67">
        <f t="shared" si="4"/>
        <v>35</v>
      </c>
      <c r="I19" s="67">
        <v>84.6</v>
      </c>
      <c r="J19" s="67">
        <f t="shared" si="5"/>
        <v>42.3</v>
      </c>
      <c r="K19" s="67">
        <f t="shared" si="6"/>
        <v>77.3</v>
      </c>
      <c r="L19" s="114">
        <v>1</v>
      </c>
      <c r="M19" s="54"/>
      <c r="N19" s="54"/>
      <c r="O19" s="105"/>
      <c r="Q19" s="50"/>
      <c r="R19" s="56"/>
    </row>
    <row r="20" s="47" customFormat="1" ht="28.5" customHeight="1" spans="1:18">
      <c r="A20" s="83"/>
      <c r="B20" s="84"/>
      <c r="C20" s="84"/>
      <c r="D20" s="125" t="s">
        <v>53</v>
      </c>
      <c r="E20" s="124" t="s">
        <v>54</v>
      </c>
      <c r="F20" s="65" t="s">
        <v>18</v>
      </c>
      <c r="G20" s="67">
        <v>68</v>
      </c>
      <c r="H20" s="67">
        <f t="shared" si="4"/>
        <v>34</v>
      </c>
      <c r="I20" s="67">
        <v>85.9</v>
      </c>
      <c r="J20" s="67">
        <f t="shared" si="5"/>
        <v>42.95</v>
      </c>
      <c r="K20" s="67">
        <f t="shared" si="6"/>
        <v>76.95</v>
      </c>
      <c r="L20" s="114">
        <v>2</v>
      </c>
      <c r="M20" s="54"/>
      <c r="N20" s="54"/>
      <c r="O20" s="105"/>
      <c r="Q20" s="50"/>
      <c r="R20" s="56"/>
    </row>
    <row r="21" s="47" customFormat="1" ht="28.5" customHeight="1" spans="1:18">
      <c r="A21" s="83"/>
      <c r="B21" s="84"/>
      <c r="C21" s="84"/>
      <c r="D21" s="125" t="s">
        <v>55</v>
      </c>
      <c r="E21" s="124" t="s">
        <v>56</v>
      </c>
      <c r="F21" s="65" t="s">
        <v>18</v>
      </c>
      <c r="G21" s="67">
        <v>69</v>
      </c>
      <c r="H21" s="67">
        <f t="shared" si="4"/>
        <v>34.5</v>
      </c>
      <c r="I21" s="67">
        <v>83.8</v>
      </c>
      <c r="J21" s="67">
        <f t="shared" si="5"/>
        <v>41.9</v>
      </c>
      <c r="K21" s="67">
        <f t="shared" si="6"/>
        <v>76.4</v>
      </c>
      <c r="L21" s="114">
        <v>3</v>
      </c>
      <c r="M21" s="54"/>
      <c r="N21" s="54"/>
      <c r="O21" s="105"/>
      <c r="Q21" s="50"/>
      <c r="R21" s="56"/>
    </row>
    <row r="22" s="47" customFormat="1" ht="28.5" customHeight="1" spans="1:18">
      <c r="A22" s="83"/>
      <c r="B22" s="84"/>
      <c r="C22" s="84"/>
      <c r="D22" s="125" t="s">
        <v>57</v>
      </c>
      <c r="E22" s="124" t="s">
        <v>58</v>
      </c>
      <c r="F22" s="65" t="s">
        <v>18</v>
      </c>
      <c r="G22" s="67">
        <v>88</v>
      </c>
      <c r="H22" s="67">
        <f t="shared" si="4"/>
        <v>44</v>
      </c>
      <c r="I22" s="67">
        <v>62.2</v>
      </c>
      <c r="J22" s="67">
        <f t="shared" si="5"/>
        <v>31.1</v>
      </c>
      <c r="K22" s="67">
        <f t="shared" si="6"/>
        <v>75.1</v>
      </c>
      <c r="L22" s="114"/>
      <c r="M22" s="54"/>
      <c r="N22" s="54"/>
      <c r="O22" s="105"/>
      <c r="Q22" s="50"/>
      <c r="R22" s="56"/>
    </row>
    <row r="23" s="47" customFormat="1" ht="28.5" customHeight="1" spans="1:18">
      <c r="A23" s="83"/>
      <c r="B23" s="84"/>
      <c r="C23" s="84"/>
      <c r="D23" s="125" t="s">
        <v>59</v>
      </c>
      <c r="E23" s="124" t="s">
        <v>60</v>
      </c>
      <c r="F23" s="65" t="s">
        <v>18</v>
      </c>
      <c r="G23" s="67">
        <v>74</v>
      </c>
      <c r="H23" s="67">
        <f t="shared" si="4"/>
        <v>37</v>
      </c>
      <c r="I23" s="67">
        <v>55</v>
      </c>
      <c r="J23" s="67">
        <f t="shared" si="5"/>
        <v>27.5</v>
      </c>
      <c r="K23" s="67">
        <f t="shared" si="6"/>
        <v>64.5</v>
      </c>
      <c r="L23" s="114"/>
      <c r="M23" s="54"/>
      <c r="N23" s="54"/>
      <c r="O23" s="105"/>
      <c r="Q23" s="50"/>
      <c r="R23" s="56"/>
    </row>
    <row r="24" s="47" customFormat="1" ht="28.5" customHeight="1" spans="1:18">
      <c r="A24" s="83"/>
      <c r="B24" s="87"/>
      <c r="C24" s="87"/>
      <c r="D24" s="125" t="s">
        <v>61</v>
      </c>
      <c r="E24" s="124" t="s">
        <v>62</v>
      </c>
      <c r="F24" s="65" t="s">
        <v>18</v>
      </c>
      <c r="G24" s="67">
        <v>68</v>
      </c>
      <c r="H24" s="67">
        <f t="shared" si="4"/>
        <v>34</v>
      </c>
      <c r="I24" s="67">
        <v>59.8</v>
      </c>
      <c r="J24" s="67">
        <f t="shared" si="5"/>
        <v>29.9</v>
      </c>
      <c r="K24" s="67">
        <f t="shared" si="6"/>
        <v>63.9</v>
      </c>
      <c r="L24" s="114"/>
      <c r="M24" s="54"/>
      <c r="N24" s="54"/>
      <c r="O24" s="105"/>
      <c r="Q24" s="50"/>
      <c r="R24" s="56"/>
    </row>
    <row r="25" s="47" customFormat="1" ht="3" customHeight="1" spans="1:18">
      <c r="A25" s="83"/>
      <c r="B25" s="93"/>
      <c r="C25" s="94"/>
      <c r="D25" s="94"/>
      <c r="E25" s="94"/>
      <c r="F25" s="94"/>
      <c r="G25" s="94"/>
      <c r="H25" s="94"/>
      <c r="I25" s="94"/>
      <c r="J25" s="94"/>
      <c r="K25" s="94"/>
      <c r="L25" s="116"/>
      <c r="M25" s="54"/>
      <c r="N25" s="54"/>
      <c r="O25" s="105"/>
      <c r="Q25" s="50"/>
      <c r="R25" s="56"/>
    </row>
    <row r="26" s="47" customFormat="1" ht="28.5" customHeight="1" spans="1:18">
      <c r="A26" s="83"/>
      <c r="B26" s="95" t="s">
        <v>63</v>
      </c>
      <c r="C26" s="95" t="s">
        <v>51</v>
      </c>
      <c r="D26" s="81">
        <v>1406337</v>
      </c>
      <c r="E26" s="82" t="s">
        <v>64</v>
      </c>
      <c r="F26" s="96" t="s">
        <v>18</v>
      </c>
      <c r="G26" s="67">
        <v>73</v>
      </c>
      <c r="H26" s="67">
        <f t="shared" ref="H26:H41" si="7">G26*50%</f>
        <v>36.5</v>
      </c>
      <c r="I26" s="67">
        <v>81.7</v>
      </c>
      <c r="J26" s="67">
        <f t="shared" ref="J26:J41" si="8">I26*50%</f>
        <v>40.85</v>
      </c>
      <c r="K26" s="67">
        <f t="shared" ref="K26:K41" si="9">H26+J26</f>
        <v>77.35</v>
      </c>
      <c r="L26" s="117">
        <v>1</v>
      </c>
      <c r="M26" s="54"/>
      <c r="N26" s="54"/>
      <c r="O26" s="105"/>
      <c r="Q26" s="50"/>
      <c r="R26" s="56"/>
    </row>
    <row r="27" s="47" customFormat="1" ht="28.5" customHeight="1" spans="1:18">
      <c r="A27" s="83"/>
      <c r="B27" s="97"/>
      <c r="C27" s="97"/>
      <c r="D27" s="81">
        <v>1407367</v>
      </c>
      <c r="E27" s="82" t="s">
        <v>65</v>
      </c>
      <c r="F27" s="96" t="s">
        <v>18</v>
      </c>
      <c r="G27" s="67">
        <v>73</v>
      </c>
      <c r="H27" s="67">
        <f t="shared" si="7"/>
        <v>36.5</v>
      </c>
      <c r="I27" s="67">
        <v>80.4</v>
      </c>
      <c r="J27" s="67">
        <f t="shared" si="8"/>
        <v>40.2</v>
      </c>
      <c r="K27" s="67">
        <f t="shared" si="9"/>
        <v>76.7</v>
      </c>
      <c r="L27" s="117" t="s">
        <v>30</v>
      </c>
      <c r="M27" s="54"/>
      <c r="N27" s="54"/>
      <c r="O27" s="105"/>
      <c r="Q27" s="50"/>
      <c r="R27" s="56"/>
    </row>
    <row r="28" s="47" customFormat="1" ht="28.5" customHeight="1" spans="1:18">
      <c r="A28" s="83"/>
      <c r="B28" s="97"/>
      <c r="C28" s="97"/>
      <c r="D28" s="81">
        <v>1507375</v>
      </c>
      <c r="E28" s="82" t="s">
        <v>66</v>
      </c>
      <c r="F28" s="96" t="s">
        <v>18</v>
      </c>
      <c r="G28" s="67">
        <v>72</v>
      </c>
      <c r="H28" s="67">
        <f t="shared" si="7"/>
        <v>36</v>
      </c>
      <c r="I28" s="67">
        <v>80.7</v>
      </c>
      <c r="J28" s="67">
        <f t="shared" si="8"/>
        <v>40.35</v>
      </c>
      <c r="K28" s="67">
        <f t="shared" si="9"/>
        <v>76.35</v>
      </c>
      <c r="L28" s="117" t="s">
        <v>51</v>
      </c>
      <c r="M28" s="54"/>
      <c r="N28" s="54"/>
      <c r="O28" s="105"/>
      <c r="Q28" s="50"/>
      <c r="R28" s="56"/>
    </row>
    <row r="29" s="47" customFormat="1" ht="28.5" customHeight="1" spans="1:18">
      <c r="A29" s="83"/>
      <c r="B29" s="97"/>
      <c r="C29" s="97"/>
      <c r="D29" s="81">
        <v>1407344</v>
      </c>
      <c r="E29" s="82" t="s">
        <v>67</v>
      </c>
      <c r="F29" s="96" t="s">
        <v>68</v>
      </c>
      <c r="G29" s="67">
        <v>77</v>
      </c>
      <c r="H29" s="67">
        <f t="shared" si="7"/>
        <v>38.5</v>
      </c>
      <c r="I29" s="67">
        <v>70.3</v>
      </c>
      <c r="J29" s="67">
        <f t="shared" si="8"/>
        <v>35.15</v>
      </c>
      <c r="K29" s="67">
        <f t="shared" si="9"/>
        <v>73.65</v>
      </c>
      <c r="L29" s="117"/>
      <c r="M29" s="54"/>
      <c r="N29" s="54"/>
      <c r="O29" s="105"/>
      <c r="Q29" s="50"/>
      <c r="R29" s="56"/>
    </row>
    <row r="30" s="47" customFormat="1" ht="28.5" customHeight="1" spans="1:18">
      <c r="A30" s="83"/>
      <c r="B30" s="97"/>
      <c r="C30" s="97"/>
      <c r="D30" s="81">
        <v>1407354</v>
      </c>
      <c r="E30" s="82" t="s">
        <v>69</v>
      </c>
      <c r="F30" s="96" t="s">
        <v>18</v>
      </c>
      <c r="G30" s="67">
        <v>67</v>
      </c>
      <c r="H30" s="67">
        <f t="shared" si="7"/>
        <v>33.5</v>
      </c>
      <c r="I30" s="67">
        <v>70.1</v>
      </c>
      <c r="J30" s="67">
        <f t="shared" si="8"/>
        <v>35.05</v>
      </c>
      <c r="K30" s="67">
        <f t="shared" si="9"/>
        <v>68.55</v>
      </c>
      <c r="L30" s="117"/>
      <c r="M30" s="54"/>
      <c r="N30" s="54"/>
      <c r="O30" s="105"/>
      <c r="Q30" s="50"/>
      <c r="R30" s="56"/>
    </row>
    <row r="31" s="47" customFormat="1" ht="28.5" customHeight="1" spans="1:18">
      <c r="A31" s="83"/>
      <c r="B31" s="98"/>
      <c r="C31" s="98"/>
      <c r="D31" s="81">
        <v>1407347</v>
      </c>
      <c r="E31" s="82" t="s">
        <v>70</v>
      </c>
      <c r="F31" s="96" t="s">
        <v>18</v>
      </c>
      <c r="G31" s="67">
        <v>66</v>
      </c>
      <c r="H31" s="67">
        <f t="shared" si="7"/>
        <v>33</v>
      </c>
      <c r="I31" s="67">
        <v>70.2</v>
      </c>
      <c r="J31" s="67">
        <f t="shared" si="8"/>
        <v>35.1</v>
      </c>
      <c r="K31" s="67">
        <f t="shared" si="9"/>
        <v>68.1</v>
      </c>
      <c r="L31" s="117"/>
      <c r="M31" s="54"/>
      <c r="N31" s="54"/>
      <c r="O31" s="105"/>
      <c r="Q31" s="50"/>
      <c r="R31" s="56"/>
    </row>
    <row r="32" s="47" customFormat="1" ht="28.5" customHeight="1" spans="1:18">
      <c r="A32" s="83" t="s">
        <v>71</v>
      </c>
      <c r="B32" s="95" t="s">
        <v>72</v>
      </c>
      <c r="C32" s="95" t="s">
        <v>51</v>
      </c>
      <c r="D32" s="81">
        <v>1610427</v>
      </c>
      <c r="E32" s="81" t="s">
        <v>73</v>
      </c>
      <c r="F32" s="96" t="s">
        <v>68</v>
      </c>
      <c r="G32" s="99">
        <v>72</v>
      </c>
      <c r="H32" s="67">
        <f t="shared" si="7"/>
        <v>36</v>
      </c>
      <c r="I32" s="99">
        <v>86.88</v>
      </c>
      <c r="J32" s="67">
        <f t="shared" si="8"/>
        <v>43.44</v>
      </c>
      <c r="K32" s="67">
        <f t="shared" si="9"/>
        <v>79.44</v>
      </c>
      <c r="L32" s="114">
        <v>1</v>
      </c>
      <c r="M32" s="54"/>
      <c r="N32" s="54"/>
      <c r="O32" s="105"/>
      <c r="Q32" s="50"/>
      <c r="R32" s="56"/>
    </row>
    <row r="33" s="47" customFormat="1" ht="28.5" customHeight="1" spans="1:18">
      <c r="A33" s="83"/>
      <c r="B33" s="97"/>
      <c r="C33" s="97"/>
      <c r="D33" s="81">
        <v>1610443</v>
      </c>
      <c r="E33" s="82" t="s">
        <v>74</v>
      </c>
      <c r="F33" s="96" t="s">
        <v>68</v>
      </c>
      <c r="G33" s="99">
        <v>75</v>
      </c>
      <c r="H33" s="67">
        <f t="shared" si="7"/>
        <v>37.5</v>
      </c>
      <c r="I33" s="99">
        <v>83.42</v>
      </c>
      <c r="J33" s="67">
        <f t="shared" si="8"/>
        <v>41.71</v>
      </c>
      <c r="K33" s="67">
        <f t="shared" si="9"/>
        <v>79.21</v>
      </c>
      <c r="L33" s="114">
        <v>2</v>
      </c>
      <c r="M33" s="54"/>
      <c r="N33" s="54"/>
      <c r="O33" s="105"/>
      <c r="Q33" s="50"/>
      <c r="R33" s="56"/>
    </row>
    <row r="34" s="47" customFormat="1" ht="28.5" customHeight="1" spans="1:18">
      <c r="A34" s="83"/>
      <c r="B34" s="97"/>
      <c r="C34" s="97"/>
      <c r="D34" s="81">
        <v>1610436</v>
      </c>
      <c r="E34" s="82" t="s">
        <v>75</v>
      </c>
      <c r="F34" s="96" t="s">
        <v>68</v>
      </c>
      <c r="G34" s="99">
        <v>72</v>
      </c>
      <c r="H34" s="67">
        <f t="shared" si="7"/>
        <v>36</v>
      </c>
      <c r="I34" s="99">
        <v>83.58</v>
      </c>
      <c r="J34" s="67">
        <f t="shared" si="8"/>
        <v>41.79</v>
      </c>
      <c r="K34" s="67">
        <f t="shared" si="9"/>
        <v>77.79</v>
      </c>
      <c r="L34" s="114">
        <v>3</v>
      </c>
      <c r="M34" s="54"/>
      <c r="N34" s="54"/>
      <c r="O34" s="105"/>
      <c r="Q34" s="50"/>
      <c r="R34" s="56"/>
    </row>
    <row r="35" s="47" customFormat="1" ht="28.5" customHeight="1" spans="1:18">
      <c r="A35" s="83"/>
      <c r="B35" s="97"/>
      <c r="C35" s="97"/>
      <c r="D35" s="81">
        <v>1507406</v>
      </c>
      <c r="E35" s="81" t="s">
        <v>76</v>
      </c>
      <c r="F35" s="96" t="s">
        <v>18</v>
      </c>
      <c r="G35" s="99">
        <v>69</v>
      </c>
      <c r="H35" s="67">
        <f t="shared" si="7"/>
        <v>34.5</v>
      </c>
      <c r="I35" s="99">
        <v>77.96</v>
      </c>
      <c r="J35" s="67">
        <f t="shared" si="8"/>
        <v>38.98</v>
      </c>
      <c r="K35" s="67">
        <f t="shared" si="9"/>
        <v>73.48</v>
      </c>
      <c r="L35" s="114"/>
      <c r="M35" s="54"/>
      <c r="N35" s="54"/>
      <c r="O35" s="105"/>
      <c r="Q35" s="50"/>
      <c r="R35" s="56"/>
    </row>
    <row r="36" s="47" customFormat="1" ht="28.5" customHeight="1" spans="1:18">
      <c r="A36" s="83"/>
      <c r="B36" s="97"/>
      <c r="C36" s="97"/>
      <c r="D36" s="66">
        <v>1610414</v>
      </c>
      <c r="E36" s="66" t="s">
        <v>77</v>
      </c>
      <c r="F36" s="66" t="s">
        <v>18</v>
      </c>
      <c r="G36" s="99">
        <v>68</v>
      </c>
      <c r="H36" s="67">
        <f t="shared" si="7"/>
        <v>34</v>
      </c>
      <c r="I36" s="99">
        <v>77.04</v>
      </c>
      <c r="J36" s="67">
        <f t="shared" si="8"/>
        <v>38.52</v>
      </c>
      <c r="K36" s="67">
        <f t="shared" si="9"/>
        <v>72.52</v>
      </c>
      <c r="L36" s="114"/>
      <c r="M36" s="54"/>
      <c r="N36" s="54"/>
      <c r="O36" s="105"/>
      <c r="Q36" s="50"/>
      <c r="R36" s="56"/>
    </row>
    <row r="37" s="47" customFormat="1" ht="28.5" customHeight="1" spans="1:18">
      <c r="A37" s="83"/>
      <c r="B37" s="98"/>
      <c r="C37" s="98"/>
      <c r="D37" s="81">
        <v>1610431</v>
      </c>
      <c r="E37" s="81" t="s">
        <v>78</v>
      </c>
      <c r="F37" s="96" t="s">
        <v>68</v>
      </c>
      <c r="G37" s="99">
        <v>68</v>
      </c>
      <c r="H37" s="67">
        <f t="shared" si="7"/>
        <v>34</v>
      </c>
      <c r="I37" s="99">
        <v>77.04</v>
      </c>
      <c r="J37" s="67">
        <f t="shared" si="8"/>
        <v>38.52</v>
      </c>
      <c r="K37" s="67">
        <f t="shared" si="9"/>
        <v>72.52</v>
      </c>
      <c r="L37" s="114"/>
      <c r="M37" s="54"/>
      <c r="N37" s="54"/>
      <c r="O37" s="105"/>
      <c r="Q37" s="50"/>
      <c r="R37" s="56"/>
    </row>
    <row r="38" s="47" customFormat="1" ht="28.5" customHeight="1" spans="1:18">
      <c r="A38" s="83" t="s">
        <v>79</v>
      </c>
      <c r="B38" s="95" t="s">
        <v>80</v>
      </c>
      <c r="C38" s="95" t="s">
        <v>15</v>
      </c>
      <c r="D38" s="81">
        <v>1710460</v>
      </c>
      <c r="E38" s="82" t="s">
        <v>81</v>
      </c>
      <c r="F38" s="96" t="s">
        <v>18</v>
      </c>
      <c r="G38" s="67">
        <v>75</v>
      </c>
      <c r="H38" s="67">
        <f t="shared" si="7"/>
        <v>37.5</v>
      </c>
      <c r="I38" s="67">
        <v>77.1</v>
      </c>
      <c r="J38" s="67">
        <f t="shared" si="8"/>
        <v>38.55</v>
      </c>
      <c r="K38" s="67">
        <f t="shared" si="9"/>
        <v>76.05</v>
      </c>
      <c r="L38" s="114">
        <v>1</v>
      </c>
      <c r="M38" s="54"/>
      <c r="N38" s="54"/>
      <c r="O38" s="105"/>
      <c r="Q38" s="50"/>
      <c r="R38" s="56"/>
    </row>
    <row r="39" s="47" customFormat="1" ht="28.5" customHeight="1" spans="1:18">
      <c r="A39" s="83"/>
      <c r="B39" s="98"/>
      <c r="C39" s="98"/>
      <c r="D39" s="66">
        <v>1710456</v>
      </c>
      <c r="E39" s="65" t="s">
        <v>82</v>
      </c>
      <c r="F39" s="66" t="s">
        <v>18</v>
      </c>
      <c r="G39" s="67">
        <v>79</v>
      </c>
      <c r="H39" s="67">
        <f t="shared" si="7"/>
        <v>39.5</v>
      </c>
      <c r="I39" s="67">
        <v>55.2</v>
      </c>
      <c r="J39" s="67">
        <f t="shared" si="8"/>
        <v>27.6</v>
      </c>
      <c r="K39" s="67">
        <f t="shared" si="9"/>
        <v>67.1</v>
      </c>
      <c r="L39" s="114"/>
      <c r="M39" s="54"/>
      <c r="N39" s="54"/>
      <c r="O39" s="105"/>
      <c r="Q39" s="50"/>
      <c r="R39" s="56"/>
    </row>
    <row r="40" s="47" customFormat="1" ht="28.5" customHeight="1" spans="1:18">
      <c r="A40" s="83" t="s">
        <v>83</v>
      </c>
      <c r="B40" s="95" t="s">
        <v>84</v>
      </c>
      <c r="C40" s="95" t="s">
        <v>15</v>
      </c>
      <c r="D40" s="66">
        <v>1812499</v>
      </c>
      <c r="E40" s="66" t="s">
        <v>85</v>
      </c>
      <c r="F40" s="66" t="s">
        <v>18</v>
      </c>
      <c r="G40" s="99">
        <v>75</v>
      </c>
      <c r="H40" s="67">
        <f t="shared" si="7"/>
        <v>37.5</v>
      </c>
      <c r="I40" s="67">
        <v>86.52</v>
      </c>
      <c r="J40" s="67">
        <f t="shared" si="8"/>
        <v>43.26</v>
      </c>
      <c r="K40" s="67">
        <f t="shared" si="9"/>
        <v>80.76</v>
      </c>
      <c r="L40" s="118">
        <v>1</v>
      </c>
      <c r="M40" s="54"/>
      <c r="N40" s="54"/>
      <c r="O40" s="105"/>
      <c r="Q40" s="50"/>
      <c r="R40" s="56"/>
    </row>
    <row r="41" s="47" customFormat="1" ht="28.5" customHeight="1" spans="1:18">
      <c r="A41" s="100"/>
      <c r="B41" s="101" t="s">
        <v>84</v>
      </c>
      <c r="C41" s="101"/>
      <c r="D41" s="102">
        <v>1812500</v>
      </c>
      <c r="E41" s="102" t="s">
        <v>86</v>
      </c>
      <c r="F41" s="102" t="s">
        <v>18</v>
      </c>
      <c r="G41" s="103">
        <v>81</v>
      </c>
      <c r="H41" s="104">
        <f t="shared" si="7"/>
        <v>40.5</v>
      </c>
      <c r="I41" s="104">
        <v>79.1</v>
      </c>
      <c r="J41" s="104">
        <f t="shared" si="8"/>
        <v>39.55</v>
      </c>
      <c r="K41" s="104">
        <f t="shared" si="9"/>
        <v>80.05</v>
      </c>
      <c r="L41" s="119"/>
      <c r="M41" s="54"/>
      <c r="N41" s="54"/>
      <c r="O41" s="105"/>
      <c r="Q41" s="50"/>
      <c r="R41" s="56"/>
    </row>
    <row r="42" s="47" customFormat="1" ht="12" spans="2:18">
      <c r="B42" s="50"/>
      <c r="C42" s="50"/>
      <c r="D42" s="51"/>
      <c r="E42" s="51"/>
      <c r="F42" s="52"/>
      <c r="G42" s="50"/>
      <c r="H42" s="50"/>
      <c r="I42" s="50"/>
      <c r="J42" s="50"/>
      <c r="K42" s="50"/>
      <c r="L42" s="53"/>
      <c r="M42" s="54"/>
      <c r="N42" s="54"/>
      <c r="O42" s="105"/>
      <c r="Q42" s="50"/>
      <c r="R42" s="56"/>
    </row>
    <row r="43" s="47" customFormat="1" ht="12" spans="2:18">
      <c r="B43" s="50"/>
      <c r="C43" s="50"/>
      <c r="D43" s="51"/>
      <c r="E43" s="51"/>
      <c r="F43" s="52"/>
      <c r="G43" s="50"/>
      <c r="H43" s="50"/>
      <c r="I43" s="50"/>
      <c r="J43" s="50"/>
      <c r="K43" s="50"/>
      <c r="L43" s="53"/>
      <c r="M43" s="54"/>
      <c r="N43" s="54"/>
      <c r="O43" s="105"/>
      <c r="Q43" s="50"/>
      <c r="R43" s="56"/>
    </row>
    <row r="44" s="47" customFormat="1" ht="12" spans="1:18">
      <c r="A44" s="47" t="s">
        <v>87</v>
      </c>
      <c r="B44" s="50"/>
      <c r="C44" s="50"/>
      <c r="D44" s="51" t="s">
        <v>88</v>
      </c>
      <c r="E44" s="51"/>
      <c r="F44" s="52"/>
      <c r="G44" s="50"/>
      <c r="H44" s="50"/>
      <c r="I44" s="50" t="s">
        <v>89</v>
      </c>
      <c r="J44" s="50"/>
      <c r="K44" s="50"/>
      <c r="L44" s="53"/>
      <c r="M44" s="54"/>
      <c r="N44" s="54"/>
      <c r="O44" s="105"/>
      <c r="Q44" s="50"/>
      <c r="R44" s="56"/>
    </row>
    <row r="45" s="47" customFormat="1" ht="12" spans="2:18">
      <c r="B45" s="50"/>
      <c r="C45" s="50"/>
      <c r="D45" s="51"/>
      <c r="E45" s="51"/>
      <c r="F45" s="52"/>
      <c r="G45" s="50"/>
      <c r="H45" s="50"/>
      <c r="I45" s="50"/>
      <c r="J45" s="50"/>
      <c r="K45" s="50"/>
      <c r="L45" s="53"/>
      <c r="M45" s="54"/>
      <c r="N45" s="54"/>
      <c r="O45" s="105"/>
      <c r="Q45" s="50"/>
      <c r="R45" s="56"/>
    </row>
    <row r="46" s="47" customFormat="1" ht="12" spans="2:18">
      <c r="B46" s="50"/>
      <c r="C46" s="50"/>
      <c r="D46" s="51"/>
      <c r="E46" s="51"/>
      <c r="F46" s="52"/>
      <c r="G46" s="50"/>
      <c r="H46" s="50"/>
      <c r="I46" s="50"/>
      <c r="J46" s="50"/>
      <c r="K46" s="50"/>
      <c r="L46" s="53"/>
      <c r="M46" s="54"/>
      <c r="N46" s="54"/>
      <c r="O46" s="105"/>
      <c r="Q46" s="50"/>
      <c r="R46" s="56"/>
    </row>
    <row r="47" s="47" customFormat="1" ht="12" spans="2:18">
      <c r="B47" s="50"/>
      <c r="C47" s="50"/>
      <c r="D47" s="51"/>
      <c r="E47" s="51"/>
      <c r="F47" s="52"/>
      <c r="G47" s="50"/>
      <c r="H47" s="50"/>
      <c r="I47" s="50"/>
      <c r="J47" s="50"/>
      <c r="K47" s="50"/>
      <c r="L47" s="53"/>
      <c r="M47" s="54"/>
      <c r="N47" s="54"/>
      <c r="O47" s="105"/>
      <c r="Q47" s="50"/>
      <c r="R47" s="56"/>
    </row>
    <row r="48" s="47" customFormat="1" ht="12" spans="2:18">
      <c r="B48" s="50"/>
      <c r="C48" s="50"/>
      <c r="D48" s="51"/>
      <c r="E48" s="51"/>
      <c r="F48" s="52"/>
      <c r="G48" s="50"/>
      <c r="H48" s="50"/>
      <c r="K48" s="50"/>
      <c r="L48" s="53"/>
      <c r="M48" s="54"/>
      <c r="N48" s="54"/>
      <c r="O48" s="105"/>
      <c r="Q48" s="50"/>
      <c r="R48" s="56"/>
    </row>
    <row r="49" s="47" customFormat="1" ht="12" spans="2:18">
      <c r="B49" s="50"/>
      <c r="C49" s="50"/>
      <c r="D49" s="51"/>
      <c r="E49" s="51"/>
      <c r="F49" s="52"/>
      <c r="G49" s="50"/>
      <c r="H49" s="50"/>
      <c r="I49" s="50"/>
      <c r="J49" s="50"/>
      <c r="K49" s="50"/>
      <c r="L49" s="53"/>
      <c r="M49" s="54"/>
      <c r="N49" s="54"/>
      <c r="O49" s="105"/>
      <c r="Q49" s="50"/>
      <c r="R49" s="56"/>
    </row>
    <row r="50" s="47" customFormat="1" ht="12" spans="2:18">
      <c r="B50" s="50"/>
      <c r="C50" s="50"/>
      <c r="D50" s="51"/>
      <c r="E50" s="51"/>
      <c r="F50" s="52"/>
      <c r="G50" s="50"/>
      <c r="H50" s="50"/>
      <c r="I50" s="50"/>
      <c r="J50" s="50"/>
      <c r="K50" s="50"/>
      <c r="L50" s="53"/>
      <c r="M50" s="54"/>
      <c r="N50" s="54"/>
      <c r="O50" s="105"/>
      <c r="Q50" s="50"/>
      <c r="R50" s="56"/>
    </row>
    <row r="51" s="47" customFormat="1" ht="12" spans="2:18">
      <c r="B51" s="50"/>
      <c r="C51" s="50"/>
      <c r="D51" s="51"/>
      <c r="E51" s="51"/>
      <c r="F51" s="52"/>
      <c r="G51" s="50"/>
      <c r="H51" s="50"/>
      <c r="I51" s="50"/>
      <c r="J51" s="50"/>
      <c r="K51" s="50"/>
      <c r="L51" s="53"/>
      <c r="M51" s="54"/>
      <c r="N51" s="54"/>
      <c r="O51" s="105"/>
      <c r="Q51" s="50"/>
      <c r="R51" s="56"/>
    </row>
    <row r="52" s="47" customFormat="1" ht="12" spans="2:18">
      <c r="B52" s="50"/>
      <c r="C52" s="50"/>
      <c r="D52" s="51"/>
      <c r="E52" s="51"/>
      <c r="F52" s="52"/>
      <c r="G52" s="50"/>
      <c r="H52" s="50"/>
      <c r="I52" s="120">
        <v>44157</v>
      </c>
      <c r="J52" s="120"/>
      <c r="K52" s="50"/>
      <c r="L52" s="53"/>
      <c r="M52" s="54"/>
      <c r="N52" s="54"/>
      <c r="O52" s="105"/>
      <c r="Q52" s="50"/>
      <c r="R52" s="56"/>
    </row>
    <row r="53" s="47" customFormat="1" ht="12" spans="2:18">
      <c r="B53" s="50"/>
      <c r="C53" s="50"/>
      <c r="D53" s="51"/>
      <c r="E53" s="51"/>
      <c r="F53" s="52"/>
      <c r="G53" s="50"/>
      <c r="H53" s="50"/>
      <c r="I53" s="50"/>
      <c r="J53" s="50"/>
      <c r="K53" s="50"/>
      <c r="L53" s="53"/>
      <c r="M53" s="54"/>
      <c r="N53" s="54"/>
      <c r="O53" s="105"/>
      <c r="Q53" s="50"/>
      <c r="R53" s="56"/>
    </row>
    <row r="54" s="47" customFormat="1" ht="12" spans="2:18">
      <c r="B54" s="50"/>
      <c r="C54" s="50"/>
      <c r="D54" s="51"/>
      <c r="E54" s="51"/>
      <c r="F54" s="52"/>
      <c r="G54" s="50"/>
      <c r="H54" s="50"/>
      <c r="I54" s="50"/>
      <c r="J54" s="50"/>
      <c r="K54" s="50"/>
      <c r="L54" s="53"/>
      <c r="M54" s="54"/>
      <c r="N54" s="54"/>
      <c r="O54" s="105"/>
      <c r="Q54" s="50"/>
      <c r="R54" s="56"/>
    </row>
    <row r="55" s="47" customFormat="1" ht="12" spans="2:18">
      <c r="B55" s="50"/>
      <c r="C55" s="50"/>
      <c r="D55" s="51"/>
      <c r="E55" s="51"/>
      <c r="F55" s="52"/>
      <c r="G55" s="50"/>
      <c r="H55" s="50"/>
      <c r="I55" s="50"/>
      <c r="J55" s="50"/>
      <c r="K55" s="50"/>
      <c r="L55" s="53"/>
      <c r="M55" s="54"/>
      <c r="N55" s="54"/>
      <c r="O55" s="105"/>
      <c r="Q55" s="50"/>
      <c r="R55" s="56"/>
    </row>
    <row r="56" s="47" customFormat="1" ht="12" spans="2:18">
      <c r="B56" s="50"/>
      <c r="C56" s="50"/>
      <c r="D56" s="51"/>
      <c r="E56" s="51"/>
      <c r="F56" s="52"/>
      <c r="G56" s="50"/>
      <c r="H56" s="50"/>
      <c r="I56" s="50"/>
      <c r="J56" s="50"/>
      <c r="K56" s="50"/>
      <c r="L56" s="53"/>
      <c r="M56" s="54"/>
      <c r="N56" s="54"/>
      <c r="O56" s="105"/>
      <c r="Q56" s="50"/>
      <c r="R56" s="56"/>
    </row>
    <row r="57" s="47" customFormat="1" ht="12" spans="2:18">
      <c r="B57" s="50"/>
      <c r="C57" s="50"/>
      <c r="D57" s="51"/>
      <c r="E57" s="51"/>
      <c r="F57" s="52"/>
      <c r="G57" s="50"/>
      <c r="H57" s="50"/>
      <c r="I57" s="50"/>
      <c r="J57" s="50"/>
      <c r="K57" s="50"/>
      <c r="L57" s="53"/>
      <c r="M57" s="54"/>
      <c r="N57" s="54"/>
      <c r="O57" s="105"/>
      <c r="Q57" s="50"/>
      <c r="R57" s="56"/>
    </row>
    <row r="58" s="47" customFormat="1" ht="12" spans="2:18">
      <c r="B58" s="50"/>
      <c r="C58" s="50"/>
      <c r="D58" s="51"/>
      <c r="E58" s="51"/>
      <c r="F58" s="52"/>
      <c r="G58" s="50"/>
      <c r="H58" s="50"/>
      <c r="I58" s="50"/>
      <c r="J58" s="50"/>
      <c r="K58" s="50"/>
      <c r="L58" s="53"/>
      <c r="M58" s="54"/>
      <c r="N58" s="54"/>
      <c r="O58" s="105"/>
      <c r="Q58" s="50"/>
      <c r="R58" s="56"/>
    </row>
    <row r="59" s="47" customFormat="1" ht="12" spans="2:18">
      <c r="B59" s="50"/>
      <c r="C59" s="50"/>
      <c r="D59" s="51"/>
      <c r="E59" s="51"/>
      <c r="F59" s="52"/>
      <c r="G59" s="50"/>
      <c r="H59" s="50"/>
      <c r="I59" s="50"/>
      <c r="J59" s="50"/>
      <c r="K59" s="50"/>
      <c r="L59" s="53"/>
      <c r="M59" s="54"/>
      <c r="N59" s="54"/>
      <c r="O59" s="105"/>
      <c r="Q59" s="50"/>
      <c r="R59" s="56"/>
    </row>
    <row r="60" s="47" customFormat="1" ht="12" spans="2:18">
      <c r="B60" s="50"/>
      <c r="C60" s="50"/>
      <c r="D60" s="51"/>
      <c r="E60" s="51"/>
      <c r="F60" s="52"/>
      <c r="G60" s="50"/>
      <c r="H60" s="50"/>
      <c r="I60" s="50"/>
      <c r="J60" s="50"/>
      <c r="K60" s="50"/>
      <c r="L60" s="53"/>
      <c r="M60" s="54"/>
      <c r="N60" s="54"/>
      <c r="O60" s="105"/>
      <c r="Q60" s="50"/>
      <c r="R60" s="56"/>
    </row>
    <row r="61" s="47" customFormat="1" ht="12" spans="2:18">
      <c r="B61" s="50"/>
      <c r="C61" s="50"/>
      <c r="D61" s="51"/>
      <c r="E61" s="51"/>
      <c r="F61" s="52"/>
      <c r="G61" s="50"/>
      <c r="H61" s="50"/>
      <c r="I61" s="50"/>
      <c r="J61" s="50"/>
      <c r="K61" s="50"/>
      <c r="L61" s="53"/>
      <c r="M61" s="54"/>
      <c r="N61" s="54"/>
      <c r="O61" s="105"/>
      <c r="Q61" s="50"/>
      <c r="R61" s="56"/>
    </row>
    <row r="62" s="47" customFormat="1" ht="12" spans="2:18">
      <c r="B62" s="50"/>
      <c r="C62" s="50"/>
      <c r="D62" s="51"/>
      <c r="E62" s="51"/>
      <c r="F62" s="52"/>
      <c r="G62" s="50"/>
      <c r="H62" s="50"/>
      <c r="I62" s="50"/>
      <c r="J62" s="50"/>
      <c r="K62" s="50"/>
      <c r="L62" s="53"/>
      <c r="M62" s="54"/>
      <c r="N62" s="54"/>
      <c r="O62" s="105"/>
      <c r="Q62" s="50"/>
      <c r="R62" s="56"/>
    </row>
    <row r="63" s="47" customFormat="1" ht="12" spans="2:18">
      <c r="B63" s="50"/>
      <c r="C63" s="50"/>
      <c r="D63" s="51"/>
      <c r="E63" s="51"/>
      <c r="F63" s="52"/>
      <c r="G63" s="50"/>
      <c r="H63" s="50"/>
      <c r="I63" s="50"/>
      <c r="J63" s="50"/>
      <c r="K63" s="50"/>
      <c r="L63" s="53"/>
      <c r="M63" s="54"/>
      <c r="N63" s="54"/>
      <c r="O63" s="105"/>
      <c r="Q63" s="50"/>
      <c r="R63" s="56"/>
    </row>
    <row r="64" s="47" customFormat="1" ht="12" spans="2:18">
      <c r="B64" s="50"/>
      <c r="C64" s="50"/>
      <c r="D64" s="51"/>
      <c r="E64" s="51"/>
      <c r="F64" s="52"/>
      <c r="G64" s="50"/>
      <c r="H64" s="50"/>
      <c r="I64" s="50"/>
      <c r="J64" s="50"/>
      <c r="K64" s="50"/>
      <c r="L64" s="53"/>
      <c r="M64" s="54"/>
      <c r="N64" s="54"/>
      <c r="O64" s="105"/>
      <c r="Q64" s="50"/>
      <c r="R64" s="56"/>
    </row>
    <row r="65" s="47" customFormat="1" ht="12" spans="2:18">
      <c r="B65" s="50"/>
      <c r="C65" s="50"/>
      <c r="D65" s="51"/>
      <c r="E65" s="51"/>
      <c r="F65" s="52"/>
      <c r="G65" s="50"/>
      <c r="H65" s="50"/>
      <c r="I65" s="50"/>
      <c r="J65" s="50"/>
      <c r="K65" s="50"/>
      <c r="L65" s="53"/>
      <c r="M65" s="54"/>
      <c r="N65" s="54"/>
      <c r="O65" s="105"/>
      <c r="Q65" s="50"/>
      <c r="R65" s="56"/>
    </row>
    <row r="66" s="47" customFormat="1" ht="12" spans="2:18">
      <c r="B66" s="50"/>
      <c r="C66" s="50"/>
      <c r="D66" s="51"/>
      <c r="E66" s="51"/>
      <c r="F66" s="52"/>
      <c r="G66" s="50"/>
      <c r="H66" s="50"/>
      <c r="I66" s="50"/>
      <c r="J66" s="50"/>
      <c r="K66" s="50"/>
      <c r="L66" s="53"/>
      <c r="M66" s="54"/>
      <c r="N66" s="54"/>
      <c r="O66" s="105"/>
      <c r="Q66" s="50"/>
      <c r="R66" s="56"/>
    </row>
    <row r="67" s="47" customFormat="1" ht="12" spans="2:18">
      <c r="B67" s="50"/>
      <c r="C67" s="50"/>
      <c r="D67" s="51"/>
      <c r="E67" s="51"/>
      <c r="F67" s="52"/>
      <c r="G67" s="50"/>
      <c r="H67" s="50"/>
      <c r="I67" s="50"/>
      <c r="J67" s="50"/>
      <c r="K67" s="50"/>
      <c r="L67" s="53"/>
      <c r="M67" s="54"/>
      <c r="N67" s="54"/>
      <c r="O67" s="105"/>
      <c r="Q67" s="50"/>
      <c r="R67" s="56"/>
    </row>
    <row r="68" s="47" customFormat="1" ht="12" spans="2:18">
      <c r="B68" s="50"/>
      <c r="C68" s="50"/>
      <c r="D68" s="51"/>
      <c r="E68" s="51"/>
      <c r="F68" s="52"/>
      <c r="G68" s="50"/>
      <c r="H68" s="50"/>
      <c r="I68" s="50"/>
      <c r="J68" s="50"/>
      <c r="K68" s="50"/>
      <c r="L68" s="53"/>
      <c r="M68" s="54"/>
      <c r="N68" s="54"/>
      <c r="O68" s="105"/>
      <c r="Q68" s="50"/>
      <c r="R68" s="56"/>
    </row>
    <row r="69" s="47" customFormat="1" ht="12" spans="2:18">
      <c r="B69" s="50"/>
      <c r="C69" s="50"/>
      <c r="D69" s="51"/>
      <c r="E69" s="51"/>
      <c r="F69" s="52"/>
      <c r="G69" s="50"/>
      <c r="H69" s="50"/>
      <c r="I69" s="50"/>
      <c r="J69" s="50"/>
      <c r="K69" s="50"/>
      <c r="L69" s="53"/>
      <c r="M69" s="54"/>
      <c r="N69" s="54"/>
      <c r="O69" s="105"/>
      <c r="Q69" s="50"/>
      <c r="R69" s="56"/>
    </row>
    <row r="70" s="47" customFormat="1" ht="12" spans="2:18">
      <c r="B70" s="50"/>
      <c r="C70" s="50"/>
      <c r="D70" s="51"/>
      <c r="E70" s="51"/>
      <c r="F70" s="52"/>
      <c r="G70" s="50"/>
      <c r="H70" s="50"/>
      <c r="I70" s="50"/>
      <c r="J70" s="50"/>
      <c r="K70" s="50"/>
      <c r="L70" s="53"/>
      <c r="M70" s="54"/>
      <c r="N70" s="54"/>
      <c r="O70" s="105"/>
      <c r="Q70" s="50"/>
      <c r="R70" s="56"/>
    </row>
    <row r="71" s="47" customFormat="1" ht="12" spans="2:18">
      <c r="B71" s="50"/>
      <c r="C71" s="50"/>
      <c r="D71" s="51"/>
      <c r="E71" s="51"/>
      <c r="F71" s="52"/>
      <c r="G71" s="50"/>
      <c r="H71" s="50"/>
      <c r="I71" s="50"/>
      <c r="J71" s="50"/>
      <c r="K71" s="50"/>
      <c r="L71" s="53"/>
      <c r="M71" s="54"/>
      <c r="N71" s="54"/>
      <c r="O71" s="105"/>
      <c r="Q71" s="50"/>
      <c r="R71" s="56"/>
    </row>
    <row r="72" s="47" customFormat="1" ht="12" spans="2:18">
      <c r="B72" s="50"/>
      <c r="C72" s="50"/>
      <c r="D72" s="51"/>
      <c r="E72" s="51"/>
      <c r="F72" s="52"/>
      <c r="G72" s="50"/>
      <c r="H72" s="50"/>
      <c r="I72" s="50"/>
      <c r="J72" s="50"/>
      <c r="K72" s="50"/>
      <c r="L72" s="53"/>
      <c r="M72" s="54"/>
      <c r="N72" s="54"/>
      <c r="O72" s="105"/>
      <c r="Q72" s="50"/>
      <c r="R72" s="56"/>
    </row>
    <row r="73" s="47" customFormat="1" ht="12" spans="2:18">
      <c r="B73" s="50"/>
      <c r="C73" s="50"/>
      <c r="D73" s="51"/>
      <c r="E73" s="51"/>
      <c r="F73" s="52"/>
      <c r="G73" s="50"/>
      <c r="H73" s="50"/>
      <c r="I73" s="50"/>
      <c r="J73" s="50"/>
      <c r="K73" s="50"/>
      <c r="L73" s="53"/>
      <c r="M73" s="54"/>
      <c r="N73" s="54"/>
      <c r="O73" s="105"/>
      <c r="Q73" s="50"/>
      <c r="R73" s="56"/>
    </row>
    <row r="74" s="47" customFormat="1" ht="12" spans="2:18">
      <c r="B74" s="50"/>
      <c r="C74" s="50"/>
      <c r="D74" s="51"/>
      <c r="E74" s="51"/>
      <c r="F74" s="52"/>
      <c r="G74" s="50"/>
      <c r="H74" s="50"/>
      <c r="I74" s="50"/>
      <c r="J74" s="50"/>
      <c r="K74" s="50"/>
      <c r="L74" s="53"/>
      <c r="M74" s="54"/>
      <c r="N74" s="54"/>
      <c r="O74" s="105"/>
      <c r="Q74" s="50"/>
      <c r="R74" s="56"/>
    </row>
    <row r="75" s="47" customFormat="1" ht="12" spans="2:18">
      <c r="B75" s="50"/>
      <c r="C75" s="50"/>
      <c r="D75" s="51"/>
      <c r="E75" s="51"/>
      <c r="F75" s="52"/>
      <c r="G75" s="50"/>
      <c r="H75" s="50"/>
      <c r="I75" s="50"/>
      <c r="J75" s="50"/>
      <c r="K75" s="50"/>
      <c r="L75" s="53"/>
      <c r="M75" s="54"/>
      <c r="N75" s="54"/>
      <c r="O75" s="105"/>
      <c r="Q75" s="50"/>
      <c r="R75" s="56"/>
    </row>
    <row r="76" s="47" customFormat="1" ht="12" spans="2:18">
      <c r="B76" s="50"/>
      <c r="C76" s="50"/>
      <c r="D76" s="51"/>
      <c r="E76" s="51"/>
      <c r="F76" s="52"/>
      <c r="G76" s="50"/>
      <c r="H76" s="50"/>
      <c r="I76" s="50"/>
      <c r="J76" s="50"/>
      <c r="K76" s="50"/>
      <c r="L76" s="53"/>
      <c r="M76" s="54"/>
      <c r="N76" s="54"/>
      <c r="O76" s="105"/>
      <c r="Q76" s="50"/>
      <c r="R76" s="56"/>
    </row>
    <row r="77" s="47" customFormat="1" ht="12" spans="2:18">
      <c r="B77" s="50"/>
      <c r="C77" s="50"/>
      <c r="D77" s="51"/>
      <c r="E77" s="51"/>
      <c r="F77" s="52"/>
      <c r="G77" s="50"/>
      <c r="H77" s="50"/>
      <c r="I77" s="50"/>
      <c r="J77" s="50"/>
      <c r="K77" s="50"/>
      <c r="L77" s="53"/>
      <c r="M77" s="54"/>
      <c r="N77" s="54"/>
      <c r="O77" s="105"/>
      <c r="Q77" s="50"/>
      <c r="R77" s="56"/>
    </row>
    <row r="78" s="47" customFormat="1" ht="12" spans="2:18">
      <c r="B78" s="50"/>
      <c r="C78" s="50"/>
      <c r="D78" s="51"/>
      <c r="E78" s="51"/>
      <c r="F78" s="52"/>
      <c r="G78" s="50"/>
      <c r="H78" s="50"/>
      <c r="I78" s="50"/>
      <c r="J78" s="50"/>
      <c r="K78" s="50"/>
      <c r="L78" s="53"/>
      <c r="M78" s="54"/>
      <c r="N78" s="54"/>
      <c r="O78" s="105"/>
      <c r="Q78" s="50"/>
      <c r="R78" s="56"/>
    </row>
    <row r="79" s="47" customFormat="1" ht="12" spans="2:18">
      <c r="B79" s="50"/>
      <c r="C79" s="50"/>
      <c r="D79" s="51"/>
      <c r="E79" s="51"/>
      <c r="F79" s="52"/>
      <c r="G79" s="50"/>
      <c r="H79" s="50"/>
      <c r="I79" s="50"/>
      <c r="J79" s="50"/>
      <c r="K79" s="50"/>
      <c r="L79" s="53"/>
      <c r="M79" s="54"/>
      <c r="N79" s="54"/>
      <c r="O79" s="105"/>
      <c r="Q79" s="50"/>
      <c r="R79" s="56"/>
    </row>
    <row r="80" s="47" customFormat="1" ht="12" spans="2:18">
      <c r="B80" s="50"/>
      <c r="C80" s="50"/>
      <c r="D80" s="51"/>
      <c r="E80" s="51"/>
      <c r="F80" s="52"/>
      <c r="G80" s="50"/>
      <c r="H80" s="50"/>
      <c r="I80" s="50"/>
      <c r="J80" s="50"/>
      <c r="K80" s="50"/>
      <c r="L80" s="53"/>
      <c r="M80" s="54"/>
      <c r="N80" s="54"/>
      <c r="O80" s="105"/>
      <c r="Q80" s="50"/>
      <c r="R80" s="56"/>
    </row>
    <row r="81" s="47" customFormat="1" ht="12" spans="2:18">
      <c r="B81" s="50"/>
      <c r="C81" s="50"/>
      <c r="D81" s="51"/>
      <c r="E81" s="51"/>
      <c r="F81" s="52"/>
      <c r="G81" s="50"/>
      <c r="H81" s="50"/>
      <c r="I81" s="50"/>
      <c r="J81" s="50"/>
      <c r="K81" s="50"/>
      <c r="L81" s="53"/>
      <c r="M81" s="54"/>
      <c r="N81" s="54"/>
      <c r="O81" s="105"/>
      <c r="Q81" s="50"/>
      <c r="R81" s="56"/>
    </row>
    <row r="82" s="47" customFormat="1" ht="12" spans="2:18">
      <c r="B82" s="50"/>
      <c r="C82" s="50"/>
      <c r="D82" s="51"/>
      <c r="E82" s="51"/>
      <c r="F82" s="52"/>
      <c r="G82" s="50"/>
      <c r="H82" s="50"/>
      <c r="I82" s="50"/>
      <c r="J82" s="50"/>
      <c r="K82" s="50"/>
      <c r="L82" s="53"/>
      <c r="M82" s="54"/>
      <c r="N82" s="54"/>
      <c r="O82" s="105"/>
      <c r="Q82" s="50"/>
      <c r="R82" s="56"/>
    </row>
    <row r="83" s="47" customFormat="1" ht="12" spans="2:18">
      <c r="B83" s="50"/>
      <c r="C83" s="50"/>
      <c r="D83" s="51"/>
      <c r="E83" s="51"/>
      <c r="F83" s="52"/>
      <c r="G83" s="50"/>
      <c r="H83" s="50"/>
      <c r="I83" s="50"/>
      <c r="J83" s="50"/>
      <c r="K83" s="50"/>
      <c r="L83" s="53"/>
      <c r="M83" s="54"/>
      <c r="N83" s="54"/>
      <c r="O83" s="105"/>
      <c r="Q83" s="50"/>
      <c r="R83" s="56"/>
    </row>
    <row r="84" s="47" customFormat="1" ht="12" spans="2:18">
      <c r="B84" s="50"/>
      <c r="C84" s="50"/>
      <c r="D84" s="51"/>
      <c r="E84" s="51"/>
      <c r="F84" s="52"/>
      <c r="G84" s="50"/>
      <c r="H84" s="50"/>
      <c r="I84" s="50"/>
      <c r="J84" s="50"/>
      <c r="K84" s="50"/>
      <c r="L84" s="53"/>
      <c r="M84" s="54"/>
      <c r="N84" s="54"/>
      <c r="O84" s="105"/>
      <c r="Q84" s="50"/>
      <c r="R84" s="56"/>
    </row>
    <row r="85" s="47" customFormat="1" ht="12" spans="2:18">
      <c r="B85" s="50"/>
      <c r="C85" s="50"/>
      <c r="D85" s="51"/>
      <c r="E85" s="51"/>
      <c r="F85" s="52"/>
      <c r="G85" s="50"/>
      <c r="H85" s="50"/>
      <c r="I85" s="50"/>
      <c r="J85" s="50"/>
      <c r="K85" s="50"/>
      <c r="L85" s="53"/>
      <c r="M85" s="54"/>
      <c r="N85" s="54"/>
      <c r="O85" s="105"/>
      <c r="Q85" s="50"/>
      <c r="R85" s="56"/>
    </row>
    <row r="86" s="47" customFormat="1" ht="12" spans="2:18">
      <c r="B86" s="50"/>
      <c r="C86" s="50"/>
      <c r="D86" s="51"/>
      <c r="E86" s="51"/>
      <c r="F86" s="52"/>
      <c r="G86" s="50"/>
      <c r="H86" s="50"/>
      <c r="I86" s="50"/>
      <c r="J86" s="50"/>
      <c r="K86" s="50"/>
      <c r="L86" s="53"/>
      <c r="M86" s="54"/>
      <c r="N86" s="54"/>
      <c r="O86" s="105"/>
      <c r="Q86" s="50"/>
      <c r="R86" s="56"/>
    </row>
    <row r="87" s="47" customFormat="1" ht="12" spans="2:18">
      <c r="B87" s="50"/>
      <c r="C87" s="50"/>
      <c r="D87" s="51"/>
      <c r="E87" s="51"/>
      <c r="F87" s="52"/>
      <c r="G87" s="50"/>
      <c r="H87" s="50"/>
      <c r="I87" s="50"/>
      <c r="J87" s="50"/>
      <c r="K87" s="50"/>
      <c r="L87" s="53"/>
      <c r="M87" s="54"/>
      <c r="N87" s="54"/>
      <c r="O87" s="105"/>
      <c r="Q87" s="50"/>
      <c r="R87" s="56"/>
    </row>
    <row r="88" s="47" customFormat="1" ht="12" spans="2:18">
      <c r="B88" s="50"/>
      <c r="C88" s="50"/>
      <c r="D88" s="51"/>
      <c r="E88" s="51"/>
      <c r="F88" s="52"/>
      <c r="G88" s="50"/>
      <c r="H88" s="50"/>
      <c r="I88" s="50"/>
      <c r="J88" s="50"/>
      <c r="K88" s="50"/>
      <c r="L88" s="53"/>
      <c r="M88" s="54"/>
      <c r="N88" s="54"/>
      <c r="O88" s="105"/>
      <c r="Q88" s="50"/>
      <c r="R88" s="56"/>
    </row>
    <row r="89" s="47" customFormat="1" ht="12" spans="2:18">
      <c r="B89" s="50"/>
      <c r="C89" s="50"/>
      <c r="D89" s="51"/>
      <c r="E89" s="51"/>
      <c r="F89" s="52"/>
      <c r="G89" s="50"/>
      <c r="H89" s="50"/>
      <c r="I89" s="50"/>
      <c r="J89" s="50"/>
      <c r="K89" s="50"/>
      <c r="L89" s="53"/>
      <c r="M89" s="54"/>
      <c r="N89" s="54"/>
      <c r="O89" s="105"/>
      <c r="Q89" s="50"/>
      <c r="R89" s="56"/>
    </row>
    <row r="90" s="47" customFormat="1" ht="12" spans="2:18">
      <c r="B90" s="50"/>
      <c r="C90" s="50"/>
      <c r="D90" s="51"/>
      <c r="E90" s="51"/>
      <c r="F90" s="52"/>
      <c r="G90" s="50"/>
      <c r="H90" s="50"/>
      <c r="I90" s="50"/>
      <c r="J90" s="50"/>
      <c r="K90" s="50"/>
      <c r="L90" s="53"/>
      <c r="M90" s="54"/>
      <c r="N90" s="54"/>
      <c r="O90" s="105"/>
      <c r="Q90" s="50"/>
      <c r="R90" s="56"/>
    </row>
    <row r="91" s="47" customFormat="1" ht="12" spans="2:18">
      <c r="B91" s="50"/>
      <c r="C91" s="50"/>
      <c r="D91" s="51"/>
      <c r="E91" s="51"/>
      <c r="F91" s="52"/>
      <c r="G91" s="50"/>
      <c r="H91" s="50"/>
      <c r="I91" s="50"/>
      <c r="J91" s="50"/>
      <c r="K91" s="50"/>
      <c r="L91" s="53"/>
      <c r="M91" s="54"/>
      <c r="N91" s="54"/>
      <c r="O91" s="105"/>
      <c r="Q91" s="50"/>
      <c r="R91" s="56"/>
    </row>
    <row r="92" s="47" customFormat="1" ht="12" spans="2:18">
      <c r="B92" s="50"/>
      <c r="C92" s="50"/>
      <c r="D92" s="51"/>
      <c r="E92" s="51"/>
      <c r="F92" s="52"/>
      <c r="G92" s="50"/>
      <c r="H92" s="50"/>
      <c r="I92" s="50"/>
      <c r="J92" s="50"/>
      <c r="K92" s="50"/>
      <c r="L92" s="53"/>
      <c r="M92" s="54"/>
      <c r="N92" s="54"/>
      <c r="O92" s="105"/>
      <c r="Q92" s="50"/>
      <c r="R92" s="56"/>
    </row>
    <row r="93" s="47" customFormat="1" ht="12" spans="2:18">
      <c r="B93" s="50"/>
      <c r="C93" s="50"/>
      <c r="D93" s="51"/>
      <c r="E93" s="51"/>
      <c r="F93" s="52"/>
      <c r="G93" s="50"/>
      <c r="H93" s="50"/>
      <c r="I93" s="50"/>
      <c r="J93" s="50"/>
      <c r="K93" s="50"/>
      <c r="L93" s="53"/>
      <c r="M93" s="54"/>
      <c r="N93" s="54"/>
      <c r="O93" s="105"/>
      <c r="Q93" s="50"/>
      <c r="R93" s="56"/>
    </row>
    <row r="94" s="47" customFormat="1" ht="12" spans="2:18">
      <c r="B94" s="50"/>
      <c r="C94" s="50"/>
      <c r="D94" s="51"/>
      <c r="E94" s="51"/>
      <c r="F94" s="52"/>
      <c r="G94" s="50"/>
      <c r="H94" s="50"/>
      <c r="I94" s="50"/>
      <c r="J94" s="50"/>
      <c r="K94" s="50"/>
      <c r="L94" s="53"/>
      <c r="M94" s="54"/>
      <c r="N94" s="54"/>
      <c r="O94" s="105"/>
      <c r="Q94" s="50"/>
      <c r="R94" s="56"/>
    </row>
    <row r="95" s="47" customFormat="1" ht="12" spans="2:18">
      <c r="B95" s="50"/>
      <c r="C95" s="50"/>
      <c r="D95" s="51"/>
      <c r="E95" s="51"/>
      <c r="F95" s="52"/>
      <c r="G95" s="50"/>
      <c r="H95" s="50"/>
      <c r="I95" s="50"/>
      <c r="J95" s="50"/>
      <c r="K95" s="50"/>
      <c r="L95" s="53"/>
      <c r="M95" s="54"/>
      <c r="N95" s="54"/>
      <c r="O95" s="105"/>
      <c r="Q95" s="50"/>
      <c r="R95" s="56"/>
    </row>
    <row r="96" s="47" customFormat="1" ht="12" spans="2:18">
      <c r="B96" s="50"/>
      <c r="C96" s="50"/>
      <c r="D96" s="51"/>
      <c r="E96" s="51"/>
      <c r="F96" s="52"/>
      <c r="G96" s="50"/>
      <c r="H96" s="50"/>
      <c r="I96" s="50"/>
      <c r="J96" s="50"/>
      <c r="K96" s="50"/>
      <c r="L96" s="53"/>
      <c r="M96" s="54"/>
      <c r="N96" s="54"/>
      <c r="O96" s="105"/>
      <c r="Q96" s="50"/>
      <c r="R96" s="56"/>
    </row>
    <row r="97" s="47" customFormat="1" ht="12" spans="2:18">
      <c r="B97" s="50"/>
      <c r="C97" s="50"/>
      <c r="D97" s="51"/>
      <c r="E97" s="51"/>
      <c r="F97" s="52"/>
      <c r="G97" s="50"/>
      <c r="H97" s="50"/>
      <c r="I97" s="50"/>
      <c r="J97" s="50"/>
      <c r="K97" s="50"/>
      <c r="L97" s="53"/>
      <c r="M97" s="54"/>
      <c r="N97" s="54"/>
      <c r="O97" s="105"/>
      <c r="Q97" s="50"/>
      <c r="R97" s="56"/>
    </row>
    <row r="98" s="47" customFormat="1" ht="12" spans="2:18">
      <c r="B98" s="50"/>
      <c r="C98" s="50"/>
      <c r="D98" s="51"/>
      <c r="E98" s="51"/>
      <c r="F98" s="52"/>
      <c r="G98" s="50"/>
      <c r="H98" s="50"/>
      <c r="I98" s="50"/>
      <c r="J98" s="50"/>
      <c r="K98" s="50"/>
      <c r="L98" s="53"/>
      <c r="M98" s="54"/>
      <c r="N98" s="54"/>
      <c r="O98" s="105"/>
      <c r="Q98" s="50"/>
      <c r="R98" s="56"/>
    </row>
    <row r="99" s="47" customFormat="1" ht="12" spans="2:18">
      <c r="B99" s="50"/>
      <c r="C99" s="50"/>
      <c r="D99" s="51"/>
      <c r="E99" s="51"/>
      <c r="F99" s="52"/>
      <c r="G99" s="50"/>
      <c r="H99" s="50"/>
      <c r="I99" s="50"/>
      <c r="J99" s="50"/>
      <c r="K99" s="50"/>
      <c r="L99" s="53"/>
      <c r="M99" s="54"/>
      <c r="N99" s="54"/>
      <c r="O99" s="105"/>
      <c r="Q99" s="50"/>
      <c r="R99" s="56"/>
    </row>
    <row r="100" s="47" customFormat="1" ht="12" spans="2:18">
      <c r="B100" s="50"/>
      <c r="C100" s="50"/>
      <c r="D100" s="51"/>
      <c r="E100" s="51"/>
      <c r="F100" s="52"/>
      <c r="G100" s="50"/>
      <c r="H100" s="50"/>
      <c r="I100" s="50"/>
      <c r="J100" s="50"/>
      <c r="K100" s="50"/>
      <c r="L100" s="53"/>
      <c r="M100" s="54"/>
      <c r="N100" s="54"/>
      <c r="O100" s="105"/>
      <c r="Q100" s="50"/>
      <c r="R100" s="56"/>
    </row>
    <row r="101" s="47" customFormat="1" ht="12" spans="2:18">
      <c r="B101" s="50"/>
      <c r="C101" s="50"/>
      <c r="D101" s="51"/>
      <c r="E101" s="51"/>
      <c r="F101" s="52"/>
      <c r="G101" s="50"/>
      <c r="H101" s="50"/>
      <c r="I101" s="50"/>
      <c r="J101" s="50"/>
      <c r="K101" s="50"/>
      <c r="L101" s="53"/>
      <c r="M101" s="54"/>
      <c r="N101" s="54"/>
      <c r="O101" s="105"/>
      <c r="Q101" s="50"/>
      <c r="R101" s="56"/>
    </row>
    <row r="102" s="47" customFormat="1" ht="12" spans="2:18">
      <c r="B102" s="50"/>
      <c r="C102" s="50"/>
      <c r="D102" s="51"/>
      <c r="E102" s="51"/>
      <c r="F102" s="52"/>
      <c r="G102" s="50"/>
      <c r="H102" s="50"/>
      <c r="I102" s="50"/>
      <c r="J102" s="50"/>
      <c r="K102" s="50"/>
      <c r="L102" s="53"/>
      <c r="M102" s="54"/>
      <c r="N102" s="54"/>
      <c r="O102" s="105"/>
      <c r="Q102" s="50"/>
      <c r="R102" s="56"/>
    </row>
    <row r="103" s="47" customFormat="1" ht="12" spans="2:18">
      <c r="B103" s="50"/>
      <c r="C103" s="50"/>
      <c r="D103" s="51"/>
      <c r="E103" s="51"/>
      <c r="F103" s="52"/>
      <c r="G103" s="50"/>
      <c r="H103" s="50"/>
      <c r="I103" s="50"/>
      <c r="J103" s="50"/>
      <c r="K103" s="50"/>
      <c r="L103" s="53"/>
      <c r="M103" s="54"/>
      <c r="N103" s="54"/>
      <c r="O103" s="105"/>
      <c r="Q103" s="50"/>
      <c r="R103" s="56"/>
    </row>
    <row r="104" s="47" customFormat="1" ht="12" spans="2:18">
      <c r="B104" s="50"/>
      <c r="C104" s="50"/>
      <c r="D104" s="51"/>
      <c r="E104" s="51"/>
      <c r="F104" s="52"/>
      <c r="G104" s="50"/>
      <c r="H104" s="50"/>
      <c r="I104" s="50"/>
      <c r="J104" s="50"/>
      <c r="K104" s="50"/>
      <c r="L104" s="53"/>
      <c r="M104" s="54"/>
      <c r="N104" s="54"/>
      <c r="O104" s="105"/>
      <c r="Q104" s="50"/>
      <c r="R104" s="56"/>
    </row>
    <row r="105" s="47" customFormat="1" ht="12" spans="2:18">
      <c r="B105" s="50"/>
      <c r="C105" s="50"/>
      <c r="D105" s="51"/>
      <c r="E105" s="51"/>
      <c r="F105" s="52"/>
      <c r="G105" s="50"/>
      <c r="H105" s="50"/>
      <c r="I105" s="50"/>
      <c r="J105" s="50"/>
      <c r="K105" s="50"/>
      <c r="L105" s="53"/>
      <c r="M105" s="54"/>
      <c r="N105" s="54"/>
      <c r="O105" s="105"/>
      <c r="Q105" s="50"/>
      <c r="R105" s="56"/>
    </row>
    <row r="106" s="47" customFormat="1" ht="12" spans="2:18">
      <c r="B106" s="50"/>
      <c r="C106" s="50"/>
      <c r="D106" s="51"/>
      <c r="E106" s="51"/>
      <c r="F106" s="52"/>
      <c r="G106" s="50"/>
      <c r="H106" s="50"/>
      <c r="I106" s="50"/>
      <c r="J106" s="50"/>
      <c r="K106" s="50"/>
      <c r="L106" s="53"/>
      <c r="M106" s="54"/>
      <c r="N106" s="54"/>
      <c r="O106" s="105"/>
      <c r="Q106" s="50"/>
      <c r="R106" s="56"/>
    </row>
    <row r="107" s="47" customFormat="1" ht="12" spans="2:18">
      <c r="B107" s="50"/>
      <c r="C107" s="50"/>
      <c r="D107" s="51"/>
      <c r="E107" s="51"/>
      <c r="F107" s="52"/>
      <c r="G107" s="50"/>
      <c r="H107" s="50"/>
      <c r="I107" s="50"/>
      <c r="J107" s="50"/>
      <c r="K107" s="50"/>
      <c r="L107" s="53"/>
      <c r="M107" s="54"/>
      <c r="N107" s="54"/>
      <c r="O107" s="105"/>
      <c r="Q107" s="50"/>
      <c r="R107" s="56"/>
    </row>
    <row r="108" s="47" customFormat="1" ht="12" spans="2:18">
      <c r="B108" s="50"/>
      <c r="C108" s="50"/>
      <c r="D108" s="51"/>
      <c r="E108" s="51"/>
      <c r="F108" s="52"/>
      <c r="G108" s="50"/>
      <c r="H108" s="50"/>
      <c r="I108" s="50"/>
      <c r="J108" s="50"/>
      <c r="K108" s="50"/>
      <c r="L108" s="53"/>
      <c r="M108" s="54"/>
      <c r="N108" s="54"/>
      <c r="O108" s="105"/>
      <c r="Q108" s="50"/>
      <c r="R108" s="56"/>
    </row>
    <row r="109" s="47" customFormat="1" ht="12" spans="2:18">
      <c r="B109" s="50"/>
      <c r="C109" s="50"/>
      <c r="D109" s="51"/>
      <c r="E109" s="51"/>
      <c r="F109" s="52"/>
      <c r="G109" s="50"/>
      <c r="H109" s="50"/>
      <c r="I109" s="50"/>
      <c r="J109" s="50"/>
      <c r="K109" s="50"/>
      <c r="L109" s="53"/>
      <c r="M109" s="54"/>
      <c r="N109" s="54"/>
      <c r="O109" s="105"/>
      <c r="Q109" s="50"/>
      <c r="R109" s="56"/>
    </row>
    <row r="110" s="47" customFormat="1" ht="12" spans="2:18">
      <c r="B110" s="50"/>
      <c r="C110" s="50"/>
      <c r="D110" s="51"/>
      <c r="E110" s="51"/>
      <c r="F110" s="52"/>
      <c r="G110" s="50"/>
      <c r="H110" s="50"/>
      <c r="I110" s="50"/>
      <c r="J110" s="50"/>
      <c r="K110" s="50"/>
      <c r="L110" s="53"/>
      <c r="M110" s="54"/>
      <c r="N110" s="54"/>
      <c r="O110" s="105"/>
      <c r="Q110" s="50"/>
      <c r="R110" s="56"/>
    </row>
    <row r="111" s="47" customFormat="1" ht="12" spans="2:18">
      <c r="B111" s="50"/>
      <c r="C111" s="50"/>
      <c r="D111" s="51"/>
      <c r="E111" s="51"/>
      <c r="F111" s="52"/>
      <c r="G111" s="50"/>
      <c r="H111" s="50"/>
      <c r="I111" s="50"/>
      <c r="J111" s="50"/>
      <c r="K111" s="50"/>
      <c r="L111" s="53"/>
      <c r="M111" s="54"/>
      <c r="N111" s="54"/>
      <c r="O111" s="105"/>
      <c r="Q111" s="50"/>
      <c r="R111" s="56"/>
    </row>
    <row r="112" s="47" customFormat="1" ht="12" spans="2:18">
      <c r="B112" s="50"/>
      <c r="C112" s="50"/>
      <c r="D112" s="51"/>
      <c r="E112" s="51"/>
      <c r="F112" s="52"/>
      <c r="G112" s="50"/>
      <c r="H112" s="50"/>
      <c r="I112" s="50"/>
      <c r="J112" s="50"/>
      <c r="K112" s="50"/>
      <c r="L112" s="53"/>
      <c r="M112" s="54"/>
      <c r="N112" s="54"/>
      <c r="O112" s="105"/>
      <c r="Q112" s="50"/>
      <c r="R112" s="56"/>
    </row>
    <row r="113" s="47" customFormat="1" ht="12" spans="2:18">
      <c r="B113" s="50"/>
      <c r="C113" s="50"/>
      <c r="D113" s="51"/>
      <c r="E113" s="51"/>
      <c r="F113" s="52"/>
      <c r="G113" s="50"/>
      <c r="H113" s="50"/>
      <c r="I113" s="50"/>
      <c r="J113" s="50"/>
      <c r="K113" s="50"/>
      <c r="L113" s="53"/>
      <c r="M113" s="54"/>
      <c r="N113" s="54"/>
      <c r="O113" s="105"/>
      <c r="Q113" s="50"/>
      <c r="R113" s="56"/>
    </row>
    <row r="114" s="47" customFormat="1" ht="12" spans="2:18">
      <c r="B114" s="50"/>
      <c r="C114" s="50"/>
      <c r="D114" s="51"/>
      <c r="E114" s="51"/>
      <c r="F114" s="52"/>
      <c r="G114" s="50"/>
      <c r="H114" s="50"/>
      <c r="I114" s="50"/>
      <c r="J114" s="50"/>
      <c r="K114" s="50"/>
      <c r="L114" s="53"/>
      <c r="M114" s="54"/>
      <c r="N114" s="54"/>
      <c r="O114" s="105"/>
      <c r="Q114" s="50"/>
      <c r="R114" s="56"/>
    </row>
    <row r="115" s="47" customFormat="1" ht="12" spans="2:18">
      <c r="B115" s="50"/>
      <c r="C115" s="50"/>
      <c r="D115" s="51"/>
      <c r="E115" s="51"/>
      <c r="F115" s="52"/>
      <c r="G115" s="50"/>
      <c r="H115" s="50"/>
      <c r="I115" s="50"/>
      <c r="J115" s="50"/>
      <c r="K115" s="50"/>
      <c r="L115" s="53"/>
      <c r="M115" s="54"/>
      <c r="N115" s="54"/>
      <c r="O115" s="105"/>
      <c r="Q115" s="50"/>
      <c r="R115" s="56"/>
    </row>
    <row r="116" s="47" customFormat="1" ht="12" spans="2:18">
      <c r="B116" s="50"/>
      <c r="C116" s="50"/>
      <c r="D116" s="51"/>
      <c r="E116" s="51"/>
      <c r="F116" s="52"/>
      <c r="G116" s="50"/>
      <c r="H116" s="50"/>
      <c r="I116" s="50"/>
      <c r="J116" s="50"/>
      <c r="K116" s="50"/>
      <c r="L116" s="53"/>
      <c r="M116" s="54"/>
      <c r="N116" s="54"/>
      <c r="O116" s="105"/>
      <c r="Q116" s="50"/>
      <c r="R116" s="56"/>
    </row>
    <row r="117" s="47" customFormat="1" ht="12" spans="2:18">
      <c r="B117" s="50"/>
      <c r="C117" s="50"/>
      <c r="D117" s="51"/>
      <c r="E117" s="51"/>
      <c r="F117" s="52"/>
      <c r="G117" s="50"/>
      <c r="H117" s="50"/>
      <c r="I117" s="50"/>
      <c r="J117" s="50"/>
      <c r="K117" s="50"/>
      <c r="L117" s="53"/>
      <c r="M117" s="54"/>
      <c r="N117" s="54"/>
      <c r="O117" s="105"/>
      <c r="Q117" s="50"/>
      <c r="R117" s="56"/>
    </row>
    <row r="118" s="47" customFormat="1" ht="12" spans="2:18">
      <c r="B118" s="50"/>
      <c r="C118" s="50"/>
      <c r="D118" s="51"/>
      <c r="E118" s="51"/>
      <c r="F118" s="52"/>
      <c r="G118" s="50"/>
      <c r="H118" s="50"/>
      <c r="I118" s="50"/>
      <c r="J118" s="50"/>
      <c r="K118" s="50"/>
      <c r="L118" s="53"/>
      <c r="M118" s="54"/>
      <c r="N118" s="54"/>
      <c r="O118" s="105"/>
      <c r="Q118" s="50"/>
      <c r="R118" s="56"/>
    </row>
    <row r="119" s="47" customFormat="1" ht="12" spans="2:18">
      <c r="B119" s="50"/>
      <c r="C119" s="50"/>
      <c r="D119" s="51"/>
      <c r="E119" s="51"/>
      <c r="F119" s="52"/>
      <c r="G119" s="50"/>
      <c r="H119" s="50"/>
      <c r="I119" s="50"/>
      <c r="J119" s="50"/>
      <c r="K119" s="50"/>
      <c r="L119" s="53"/>
      <c r="M119" s="54"/>
      <c r="N119" s="54"/>
      <c r="O119" s="105"/>
      <c r="Q119" s="50"/>
      <c r="R119" s="56"/>
    </row>
    <row r="120" s="47" customFormat="1" ht="12" spans="2:18">
      <c r="B120" s="50"/>
      <c r="C120" s="50"/>
      <c r="D120" s="51"/>
      <c r="E120" s="51"/>
      <c r="F120" s="52"/>
      <c r="G120" s="50"/>
      <c r="H120" s="50"/>
      <c r="I120" s="50"/>
      <c r="J120" s="50"/>
      <c r="K120" s="50"/>
      <c r="L120" s="53"/>
      <c r="M120" s="54"/>
      <c r="N120" s="54"/>
      <c r="O120" s="105"/>
      <c r="Q120" s="50"/>
      <c r="R120" s="56"/>
    </row>
    <row r="121" s="47" customFormat="1" ht="12" spans="2:18">
      <c r="B121" s="50"/>
      <c r="C121" s="50"/>
      <c r="D121" s="51"/>
      <c r="E121" s="51"/>
      <c r="F121" s="52"/>
      <c r="G121" s="50"/>
      <c r="H121" s="50"/>
      <c r="I121" s="50"/>
      <c r="J121" s="50"/>
      <c r="K121" s="50"/>
      <c r="L121" s="53"/>
      <c r="M121" s="54"/>
      <c r="N121" s="54"/>
      <c r="O121" s="105"/>
      <c r="Q121" s="50"/>
      <c r="R121" s="56"/>
    </row>
    <row r="122" s="47" customFormat="1" ht="12" spans="2:18">
      <c r="B122" s="50"/>
      <c r="C122" s="50"/>
      <c r="D122" s="51"/>
      <c r="E122" s="51"/>
      <c r="F122" s="52"/>
      <c r="G122" s="50"/>
      <c r="H122" s="50"/>
      <c r="I122" s="50"/>
      <c r="J122" s="50"/>
      <c r="K122" s="50"/>
      <c r="L122" s="53"/>
      <c r="M122" s="54"/>
      <c r="N122" s="54"/>
      <c r="O122" s="105"/>
      <c r="Q122" s="50"/>
      <c r="R122" s="56"/>
    </row>
    <row r="123" s="47" customFormat="1" ht="12" spans="2:18">
      <c r="B123" s="50"/>
      <c r="C123" s="50"/>
      <c r="D123" s="51"/>
      <c r="E123" s="51"/>
      <c r="F123" s="52"/>
      <c r="G123" s="50"/>
      <c r="H123" s="50"/>
      <c r="I123" s="50"/>
      <c r="J123" s="50"/>
      <c r="K123" s="50"/>
      <c r="L123" s="53"/>
      <c r="M123" s="54"/>
      <c r="N123" s="54"/>
      <c r="O123" s="105"/>
      <c r="Q123" s="50"/>
      <c r="R123" s="56"/>
    </row>
    <row r="124" s="47" customFormat="1" ht="12" spans="2:18">
      <c r="B124" s="50"/>
      <c r="C124" s="50"/>
      <c r="D124" s="51"/>
      <c r="E124" s="51"/>
      <c r="F124" s="52"/>
      <c r="G124" s="50"/>
      <c r="H124" s="50"/>
      <c r="I124" s="50"/>
      <c r="J124" s="50"/>
      <c r="K124" s="50"/>
      <c r="L124" s="53"/>
      <c r="M124" s="54"/>
      <c r="N124" s="54"/>
      <c r="O124" s="105"/>
      <c r="Q124" s="50"/>
      <c r="R124" s="56"/>
    </row>
    <row r="125" s="47" customFormat="1" ht="12" spans="2:18">
      <c r="B125" s="50"/>
      <c r="C125" s="50"/>
      <c r="D125" s="51"/>
      <c r="E125" s="51"/>
      <c r="F125" s="52"/>
      <c r="G125" s="50"/>
      <c r="H125" s="50"/>
      <c r="I125" s="50"/>
      <c r="J125" s="50"/>
      <c r="K125" s="50"/>
      <c r="L125" s="53"/>
      <c r="M125" s="54"/>
      <c r="N125" s="54"/>
      <c r="O125" s="105"/>
      <c r="Q125" s="50"/>
      <c r="R125" s="56"/>
    </row>
    <row r="126" s="47" customFormat="1" ht="12" spans="2:18">
      <c r="B126" s="50"/>
      <c r="C126" s="50"/>
      <c r="D126" s="51"/>
      <c r="E126" s="51"/>
      <c r="F126" s="52"/>
      <c r="G126" s="50"/>
      <c r="H126" s="50"/>
      <c r="I126" s="50"/>
      <c r="J126" s="50"/>
      <c r="K126" s="50"/>
      <c r="L126" s="53"/>
      <c r="M126" s="54"/>
      <c r="N126" s="54"/>
      <c r="O126" s="105"/>
      <c r="Q126" s="50"/>
      <c r="R126" s="56"/>
    </row>
    <row r="127" s="47" customFormat="1" ht="12" spans="2:18">
      <c r="B127" s="50"/>
      <c r="C127" s="50"/>
      <c r="D127" s="51"/>
      <c r="E127" s="51"/>
      <c r="F127" s="52"/>
      <c r="G127" s="50"/>
      <c r="H127" s="50"/>
      <c r="I127" s="50"/>
      <c r="J127" s="50"/>
      <c r="K127" s="50"/>
      <c r="L127" s="53"/>
      <c r="M127" s="54"/>
      <c r="N127" s="54"/>
      <c r="O127" s="105"/>
      <c r="Q127" s="50"/>
      <c r="R127" s="56"/>
    </row>
    <row r="128" s="47" customFormat="1" ht="12" spans="2:18">
      <c r="B128" s="50"/>
      <c r="C128" s="50"/>
      <c r="D128" s="51"/>
      <c r="E128" s="51"/>
      <c r="F128" s="52"/>
      <c r="G128" s="50"/>
      <c r="H128" s="50"/>
      <c r="I128" s="50"/>
      <c r="J128" s="50"/>
      <c r="K128" s="50"/>
      <c r="L128" s="53"/>
      <c r="M128" s="54"/>
      <c r="N128" s="54"/>
      <c r="O128" s="105"/>
      <c r="Q128" s="50"/>
      <c r="R128" s="56"/>
    </row>
    <row r="129" s="47" customFormat="1" ht="12" spans="2:18">
      <c r="B129" s="50"/>
      <c r="C129" s="50"/>
      <c r="D129" s="51"/>
      <c r="E129" s="51"/>
      <c r="F129" s="52"/>
      <c r="G129" s="50"/>
      <c r="H129" s="50"/>
      <c r="I129" s="50"/>
      <c r="J129" s="50"/>
      <c r="K129" s="50"/>
      <c r="L129" s="53"/>
      <c r="M129" s="54"/>
      <c r="N129" s="54"/>
      <c r="O129" s="105"/>
      <c r="Q129" s="50"/>
      <c r="R129" s="56"/>
    </row>
    <row r="130" s="47" customFormat="1" ht="12" spans="2:18">
      <c r="B130" s="50"/>
      <c r="C130" s="50"/>
      <c r="D130" s="51"/>
      <c r="E130" s="51"/>
      <c r="F130" s="52"/>
      <c r="G130" s="50"/>
      <c r="H130" s="50"/>
      <c r="I130" s="50"/>
      <c r="J130" s="50"/>
      <c r="K130" s="50"/>
      <c r="L130" s="53"/>
      <c r="M130" s="54"/>
      <c r="N130" s="54"/>
      <c r="O130" s="105"/>
      <c r="Q130" s="50"/>
      <c r="R130" s="56"/>
    </row>
    <row r="131" s="47" customFormat="1" ht="12" spans="2:18">
      <c r="B131" s="50"/>
      <c r="C131" s="50"/>
      <c r="D131" s="51"/>
      <c r="E131" s="51"/>
      <c r="F131" s="52"/>
      <c r="G131" s="50"/>
      <c r="H131" s="50"/>
      <c r="I131" s="50"/>
      <c r="J131" s="50"/>
      <c r="K131" s="50"/>
      <c r="L131" s="53"/>
      <c r="M131" s="54"/>
      <c r="N131" s="54"/>
      <c r="O131" s="105"/>
      <c r="Q131" s="50"/>
      <c r="R131" s="56"/>
    </row>
    <row r="132" s="47" customFormat="1" ht="12" spans="2:18">
      <c r="B132" s="50"/>
      <c r="C132" s="50"/>
      <c r="D132" s="51"/>
      <c r="E132" s="51"/>
      <c r="F132" s="52"/>
      <c r="G132" s="50"/>
      <c r="H132" s="50"/>
      <c r="I132" s="50"/>
      <c r="J132" s="50"/>
      <c r="K132" s="50"/>
      <c r="L132" s="53"/>
      <c r="M132" s="54"/>
      <c r="N132" s="54"/>
      <c r="O132" s="105"/>
      <c r="Q132" s="50"/>
      <c r="R132" s="56"/>
    </row>
    <row r="133" s="47" customFormat="1" ht="12" spans="2:18">
      <c r="B133" s="50"/>
      <c r="C133" s="50"/>
      <c r="D133" s="51"/>
      <c r="E133" s="51"/>
      <c r="F133" s="52"/>
      <c r="G133" s="50"/>
      <c r="H133" s="50"/>
      <c r="I133" s="50"/>
      <c r="J133" s="50"/>
      <c r="K133" s="50"/>
      <c r="L133" s="53"/>
      <c r="M133" s="54"/>
      <c r="N133" s="54"/>
      <c r="O133" s="105"/>
      <c r="Q133" s="50"/>
      <c r="R133" s="56"/>
    </row>
    <row r="134" s="47" customFormat="1" ht="12" spans="2:18">
      <c r="B134" s="50"/>
      <c r="C134" s="50"/>
      <c r="D134" s="51"/>
      <c r="E134" s="51"/>
      <c r="F134" s="52"/>
      <c r="G134" s="50"/>
      <c r="H134" s="50"/>
      <c r="I134" s="50"/>
      <c r="J134" s="50"/>
      <c r="K134" s="50"/>
      <c r="L134" s="53"/>
      <c r="M134" s="54"/>
      <c r="N134" s="54"/>
      <c r="O134" s="105"/>
      <c r="Q134" s="50"/>
      <c r="R134" s="56"/>
    </row>
    <row r="135" s="47" customFormat="1" ht="12" spans="2:18">
      <c r="B135" s="50"/>
      <c r="C135" s="50"/>
      <c r="D135" s="51"/>
      <c r="E135" s="51"/>
      <c r="F135" s="52"/>
      <c r="G135" s="50"/>
      <c r="H135" s="50"/>
      <c r="I135" s="50"/>
      <c r="J135" s="50"/>
      <c r="K135" s="50"/>
      <c r="L135" s="53"/>
      <c r="M135" s="54"/>
      <c r="N135" s="54"/>
      <c r="O135" s="105"/>
      <c r="Q135" s="50"/>
      <c r="R135" s="56"/>
    </row>
    <row r="136" s="47" customFormat="1" ht="12" spans="2:18">
      <c r="B136" s="50"/>
      <c r="C136" s="50"/>
      <c r="D136" s="51"/>
      <c r="E136" s="51"/>
      <c r="F136" s="52"/>
      <c r="G136" s="50"/>
      <c r="H136" s="50"/>
      <c r="I136" s="50"/>
      <c r="J136" s="50"/>
      <c r="K136" s="50"/>
      <c r="L136" s="53"/>
      <c r="M136" s="54"/>
      <c r="N136" s="54"/>
      <c r="O136" s="105"/>
      <c r="Q136" s="50"/>
      <c r="R136" s="56"/>
    </row>
    <row r="137" s="47" customFormat="1" ht="12" spans="2:18">
      <c r="B137" s="50"/>
      <c r="C137" s="50"/>
      <c r="D137" s="51"/>
      <c r="E137" s="51"/>
      <c r="F137" s="52"/>
      <c r="G137" s="50"/>
      <c r="H137" s="50"/>
      <c r="I137" s="50"/>
      <c r="J137" s="50"/>
      <c r="K137" s="50"/>
      <c r="L137" s="53"/>
      <c r="M137" s="54"/>
      <c r="N137" s="54"/>
      <c r="O137" s="105"/>
      <c r="Q137" s="50"/>
      <c r="R137" s="56"/>
    </row>
    <row r="138" s="47" customFormat="1" ht="12" spans="2:18">
      <c r="B138" s="50"/>
      <c r="C138" s="50"/>
      <c r="D138" s="51"/>
      <c r="E138" s="51"/>
      <c r="F138" s="52"/>
      <c r="G138" s="50"/>
      <c r="H138" s="50"/>
      <c r="I138" s="50"/>
      <c r="J138" s="50"/>
      <c r="K138" s="50"/>
      <c r="L138" s="53"/>
      <c r="M138" s="54"/>
      <c r="N138" s="54"/>
      <c r="O138" s="105"/>
      <c r="Q138" s="50"/>
      <c r="R138" s="56"/>
    </row>
    <row r="139" s="47" customFormat="1" ht="12" spans="2:18">
      <c r="B139" s="50"/>
      <c r="C139" s="50"/>
      <c r="D139" s="51"/>
      <c r="E139" s="51"/>
      <c r="F139" s="52"/>
      <c r="G139" s="50"/>
      <c r="H139" s="50"/>
      <c r="I139" s="50"/>
      <c r="J139" s="50"/>
      <c r="K139" s="50"/>
      <c r="L139" s="53"/>
      <c r="M139" s="54"/>
      <c r="N139" s="54"/>
      <c r="O139" s="105"/>
      <c r="Q139" s="50"/>
      <c r="R139" s="56"/>
    </row>
    <row r="140" s="47" customFormat="1" ht="12" spans="2:18">
      <c r="B140" s="50"/>
      <c r="C140" s="50"/>
      <c r="D140" s="51"/>
      <c r="E140" s="51"/>
      <c r="F140" s="52"/>
      <c r="G140" s="50"/>
      <c r="H140" s="50"/>
      <c r="I140" s="50"/>
      <c r="J140" s="50"/>
      <c r="K140" s="50"/>
      <c r="L140" s="53"/>
      <c r="M140" s="54"/>
      <c r="N140" s="54"/>
      <c r="O140" s="105"/>
      <c r="Q140" s="50"/>
      <c r="R140" s="56"/>
    </row>
    <row r="141" s="47" customFormat="1" ht="12" spans="2:18">
      <c r="B141" s="50"/>
      <c r="C141" s="50"/>
      <c r="D141" s="51"/>
      <c r="E141" s="51"/>
      <c r="F141" s="52"/>
      <c r="G141" s="50"/>
      <c r="H141" s="50"/>
      <c r="I141" s="50"/>
      <c r="J141" s="50"/>
      <c r="K141" s="50"/>
      <c r="L141" s="53"/>
      <c r="M141" s="54"/>
      <c r="N141" s="54"/>
      <c r="O141" s="105"/>
      <c r="Q141" s="50"/>
      <c r="R141" s="56"/>
    </row>
    <row r="142" s="47" customFormat="1" ht="12" spans="2:18">
      <c r="B142" s="50"/>
      <c r="C142" s="50"/>
      <c r="D142" s="51"/>
      <c r="E142" s="51"/>
      <c r="F142" s="52"/>
      <c r="G142" s="50"/>
      <c r="H142" s="50"/>
      <c r="I142" s="50"/>
      <c r="J142" s="50"/>
      <c r="K142" s="50"/>
      <c r="L142" s="53"/>
      <c r="M142" s="54"/>
      <c r="N142" s="54"/>
      <c r="O142" s="105"/>
      <c r="Q142" s="50"/>
      <c r="R142" s="56"/>
    </row>
    <row r="143" s="47" customFormat="1" ht="12" spans="2:18">
      <c r="B143" s="50"/>
      <c r="C143" s="50"/>
      <c r="D143" s="51"/>
      <c r="E143" s="51"/>
      <c r="F143" s="52"/>
      <c r="G143" s="50"/>
      <c r="H143" s="50"/>
      <c r="I143" s="50"/>
      <c r="J143" s="50"/>
      <c r="K143" s="50"/>
      <c r="L143" s="53"/>
      <c r="M143" s="54"/>
      <c r="N143" s="54"/>
      <c r="O143" s="105"/>
      <c r="Q143" s="50"/>
      <c r="R143" s="56"/>
    </row>
    <row r="144" s="47" customFormat="1" ht="12" spans="2:18">
      <c r="B144" s="50"/>
      <c r="C144" s="50"/>
      <c r="D144" s="51"/>
      <c r="E144" s="51"/>
      <c r="F144" s="52"/>
      <c r="G144" s="50"/>
      <c r="H144" s="50"/>
      <c r="I144" s="50"/>
      <c r="J144" s="50"/>
      <c r="K144" s="50"/>
      <c r="L144" s="53"/>
      <c r="M144" s="54"/>
      <c r="N144" s="54"/>
      <c r="O144" s="105"/>
      <c r="Q144" s="50"/>
      <c r="R144" s="56"/>
    </row>
    <row r="145" s="47" customFormat="1" ht="12" spans="2:18">
      <c r="B145" s="50"/>
      <c r="C145" s="50"/>
      <c r="D145" s="51"/>
      <c r="E145" s="51"/>
      <c r="F145" s="52"/>
      <c r="G145" s="50"/>
      <c r="H145" s="50"/>
      <c r="I145" s="50"/>
      <c r="J145" s="50"/>
      <c r="K145" s="50"/>
      <c r="L145" s="53"/>
      <c r="M145" s="54"/>
      <c r="N145" s="54"/>
      <c r="O145" s="105"/>
      <c r="Q145" s="50"/>
      <c r="R145" s="56"/>
    </row>
    <row r="146" s="47" customFormat="1" ht="12" spans="2:18">
      <c r="B146" s="50"/>
      <c r="C146" s="50"/>
      <c r="D146" s="51"/>
      <c r="E146" s="51"/>
      <c r="F146" s="52"/>
      <c r="G146" s="50"/>
      <c r="H146" s="50"/>
      <c r="I146" s="50"/>
      <c r="J146" s="50"/>
      <c r="K146" s="50"/>
      <c r="L146" s="53"/>
      <c r="M146" s="54"/>
      <c r="N146" s="54"/>
      <c r="O146" s="105"/>
      <c r="Q146" s="50"/>
      <c r="R146" s="56"/>
    </row>
    <row r="147" s="47" customFormat="1" ht="12" spans="2:18">
      <c r="B147" s="50"/>
      <c r="C147" s="50"/>
      <c r="D147" s="51"/>
      <c r="E147" s="51"/>
      <c r="F147" s="52"/>
      <c r="G147" s="50"/>
      <c r="H147" s="50"/>
      <c r="I147" s="50"/>
      <c r="J147" s="50"/>
      <c r="K147" s="50"/>
      <c r="L147" s="53"/>
      <c r="M147" s="54"/>
      <c r="N147" s="54"/>
      <c r="O147" s="105"/>
      <c r="Q147" s="50"/>
      <c r="R147" s="56"/>
    </row>
    <row r="148" s="47" customFormat="1" ht="12" spans="2:18">
      <c r="B148" s="50"/>
      <c r="C148" s="50"/>
      <c r="D148" s="51"/>
      <c r="E148" s="51"/>
      <c r="F148" s="52"/>
      <c r="G148" s="50"/>
      <c r="H148" s="50"/>
      <c r="I148" s="50"/>
      <c r="J148" s="50"/>
      <c r="K148" s="50"/>
      <c r="L148" s="53"/>
      <c r="M148" s="54"/>
      <c r="N148" s="54"/>
      <c r="O148" s="105"/>
      <c r="Q148" s="50"/>
      <c r="R148" s="56"/>
    </row>
    <row r="149" s="47" customFormat="1" ht="12" spans="2:18">
      <c r="B149" s="50"/>
      <c r="C149" s="50"/>
      <c r="D149" s="51"/>
      <c r="E149" s="51"/>
      <c r="F149" s="52"/>
      <c r="G149" s="50"/>
      <c r="H149" s="50"/>
      <c r="I149" s="50"/>
      <c r="J149" s="50"/>
      <c r="K149" s="50"/>
      <c r="L149" s="53"/>
      <c r="M149" s="54"/>
      <c r="N149" s="54"/>
      <c r="O149" s="105"/>
      <c r="Q149" s="50"/>
      <c r="R149" s="56"/>
    </row>
    <row r="150" s="47" customFormat="1" ht="12" spans="2:18">
      <c r="B150" s="50"/>
      <c r="C150" s="50"/>
      <c r="D150" s="51"/>
      <c r="E150" s="51"/>
      <c r="F150" s="52"/>
      <c r="G150" s="50"/>
      <c r="H150" s="50"/>
      <c r="I150" s="50"/>
      <c r="J150" s="50"/>
      <c r="K150" s="50"/>
      <c r="L150" s="53"/>
      <c r="M150" s="54"/>
      <c r="N150" s="54"/>
      <c r="O150" s="105"/>
      <c r="Q150" s="50"/>
      <c r="R150" s="56"/>
    </row>
    <row r="151" s="47" customFormat="1" ht="12" spans="2:18">
      <c r="B151" s="50"/>
      <c r="C151" s="50"/>
      <c r="D151" s="51"/>
      <c r="E151" s="51"/>
      <c r="F151" s="52"/>
      <c r="G151" s="50"/>
      <c r="H151" s="50"/>
      <c r="I151" s="50"/>
      <c r="J151" s="50"/>
      <c r="K151" s="50"/>
      <c r="L151" s="53"/>
      <c r="M151" s="54"/>
      <c r="N151" s="54"/>
      <c r="O151" s="105"/>
      <c r="Q151" s="50"/>
      <c r="R151" s="56"/>
    </row>
    <row r="152" s="47" customFormat="1" ht="12" spans="2:18">
      <c r="B152" s="50"/>
      <c r="C152" s="50"/>
      <c r="D152" s="51"/>
      <c r="E152" s="51"/>
      <c r="F152" s="52"/>
      <c r="G152" s="50"/>
      <c r="H152" s="50"/>
      <c r="I152" s="50"/>
      <c r="J152" s="50"/>
      <c r="K152" s="50"/>
      <c r="L152" s="53"/>
      <c r="M152" s="54"/>
      <c r="N152" s="54"/>
      <c r="O152" s="105"/>
      <c r="Q152" s="50"/>
      <c r="R152" s="56"/>
    </row>
    <row r="153" s="47" customFormat="1" ht="12" spans="2:18">
      <c r="B153" s="50"/>
      <c r="C153" s="50"/>
      <c r="D153" s="51"/>
      <c r="E153" s="51"/>
      <c r="F153" s="52"/>
      <c r="G153" s="50"/>
      <c r="H153" s="50"/>
      <c r="I153" s="50"/>
      <c r="J153" s="50"/>
      <c r="K153" s="50"/>
      <c r="L153" s="53"/>
      <c r="M153" s="54"/>
      <c r="N153" s="54"/>
      <c r="O153" s="105"/>
      <c r="Q153" s="50"/>
      <c r="R153" s="56"/>
    </row>
    <row r="154" s="47" customFormat="1" ht="12" spans="2:18">
      <c r="B154" s="50"/>
      <c r="C154" s="50"/>
      <c r="D154" s="51"/>
      <c r="E154" s="51"/>
      <c r="F154" s="52"/>
      <c r="G154" s="50"/>
      <c r="H154" s="50"/>
      <c r="I154" s="50"/>
      <c r="J154" s="50"/>
      <c r="K154" s="50"/>
      <c r="L154" s="53"/>
      <c r="M154" s="54"/>
      <c r="N154" s="54"/>
      <c r="O154" s="105"/>
      <c r="Q154" s="50"/>
      <c r="R154" s="56"/>
    </row>
    <row r="155" s="47" customFormat="1" ht="12" spans="2:18">
      <c r="B155" s="50"/>
      <c r="C155" s="50"/>
      <c r="D155" s="51"/>
      <c r="E155" s="51"/>
      <c r="F155" s="52"/>
      <c r="G155" s="50"/>
      <c r="H155" s="50"/>
      <c r="I155" s="50"/>
      <c r="J155" s="50"/>
      <c r="K155" s="50"/>
      <c r="L155" s="53"/>
      <c r="M155" s="54"/>
      <c r="N155" s="54"/>
      <c r="O155" s="105"/>
      <c r="Q155" s="50"/>
      <c r="R155" s="56"/>
    </row>
    <row r="156" s="47" customFormat="1" ht="12" spans="2:18">
      <c r="B156" s="50"/>
      <c r="C156" s="50"/>
      <c r="D156" s="51"/>
      <c r="E156" s="51"/>
      <c r="F156" s="52"/>
      <c r="G156" s="50"/>
      <c r="H156" s="50"/>
      <c r="I156" s="50"/>
      <c r="J156" s="50"/>
      <c r="K156" s="50"/>
      <c r="L156" s="53"/>
      <c r="M156" s="54"/>
      <c r="N156" s="54"/>
      <c r="O156" s="105"/>
      <c r="Q156" s="50"/>
      <c r="R156" s="56"/>
    </row>
    <row r="157" s="47" customFormat="1" ht="12" spans="2:18">
      <c r="B157" s="50"/>
      <c r="C157" s="50"/>
      <c r="D157" s="51"/>
      <c r="E157" s="51"/>
      <c r="F157" s="52"/>
      <c r="G157" s="50"/>
      <c r="H157" s="50"/>
      <c r="I157" s="50"/>
      <c r="J157" s="50"/>
      <c r="K157" s="50"/>
      <c r="L157" s="53"/>
      <c r="M157" s="54"/>
      <c r="N157" s="54"/>
      <c r="O157" s="105"/>
      <c r="Q157" s="50"/>
      <c r="R157" s="56"/>
    </row>
    <row r="158" s="47" customFormat="1" ht="12" spans="2:18">
      <c r="B158" s="50"/>
      <c r="C158" s="50"/>
      <c r="D158" s="51"/>
      <c r="E158" s="51"/>
      <c r="F158" s="52"/>
      <c r="G158" s="50"/>
      <c r="H158" s="50"/>
      <c r="I158" s="50"/>
      <c r="J158" s="50"/>
      <c r="K158" s="50"/>
      <c r="L158" s="53"/>
      <c r="M158" s="54"/>
      <c r="N158" s="54"/>
      <c r="O158" s="105"/>
      <c r="Q158" s="50"/>
      <c r="R158" s="56"/>
    </row>
    <row r="159" s="47" customFormat="1" ht="12" spans="2:18">
      <c r="B159" s="50"/>
      <c r="C159" s="50"/>
      <c r="D159" s="51"/>
      <c r="E159" s="51"/>
      <c r="F159" s="52"/>
      <c r="G159" s="50"/>
      <c r="H159" s="50"/>
      <c r="I159" s="50"/>
      <c r="J159" s="50"/>
      <c r="K159" s="50"/>
      <c r="L159" s="53"/>
      <c r="M159" s="54"/>
      <c r="N159" s="54"/>
      <c r="O159" s="105"/>
      <c r="Q159" s="50"/>
      <c r="R159" s="56"/>
    </row>
    <row r="160" s="47" customFormat="1" ht="12" spans="2:18">
      <c r="B160" s="50"/>
      <c r="C160" s="50"/>
      <c r="D160" s="51"/>
      <c r="E160" s="51"/>
      <c r="F160" s="52"/>
      <c r="G160" s="50"/>
      <c r="H160" s="50"/>
      <c r="I160" s="50"/>
      <c r="J160" s="50"/>
      <c r="K160" s="50"/>
      <c r="L160" s="53"/>
      <c r="M160" s="54"/>
      <c r="N160" s="54"/>
      <c r="O160" s="105"/>
      <c r="Q160" s="50"/>
      <c r="R160" s="56"/>
    </row>
    <row r="161" s="47" customFormat="1" ht="12" spans="2:18">
      <c r="B161" s="50"/>
      <c r="C161" s="50"/>
      <c r="D161" s="51"/>
      <c r="E161" s="51"/>
      <c r="F161" s="52"/>
      <c r="G161" s="50"/>
      <c r="H161" s="50"/>
      <c r="I161" s="50"/>
      <c r="J161" s="50"/>
      <c r="K161" s="50"/>
      <c r="L161" s="53"/>
      <c r="M161" s="54"/>
      <c r="N161" s="54"/>
      <c r="O161" s="105"/>
      <c r="Q161" s="50"/>
      <c r="R161" s="56"/>
    </row>
    <row r="162" s="47" customFormat="1" ht="12" spans="2:18">
      <c r="B162" s="50"/>
      <c r="C162" s="50"/>
      <c r="D162" s="51"/>
      <c r="E162" s="51"/>
      <c r="F162" s="52"/>
      <c r="G162" s="50"/>
      <c r="H162" s="50"/>
      <c r="I162" s="50"/>
      <c r="J162" s="50"/>
      <c r="K162" s="50"/>
      <c r="L162" s="53"/>
      <c r="M162" s="54"/>
      <c r="N162" s="54"/>
      <c r="O162" s="105"/>
      <c r="Q162" s="50"/>
      <c r="R162" s="56"/>
    </row>
    <row r="163" s="47" customFormat="1" ht="12" spans="2:18">
      <c r="B163" s="50"/>
      <c r="C163" s="50"/>
      <c r="D163" s="51"/>
      <c r="E163" s="51"/>
      <c r="F163" s="52"/>
      <c r="G163" s="50"/>
      <c r="H163" s="50"/>
      <c r="I163" s="50"/>
      <c r="J163" s="50"/>
      <c r="K163" s="50"/>
      <c r="L163" s="53"/>
      <c r="M163" s="54"/>
      <c r="N163" s="54"/>
      <c r="O163" s="105"/>
      <c r="Q163" s="50"/>
      <c r="R163" s="56"/>
    </row>
    <row r="164" s="47" customFormat="1" ht="12" spans="2:18">
      <c r="B164" s="50"/>
      <c r="C164" s="50"/>
      <c r="D164" s="51"/>
      <c r="E164" s="51"/>
      <c r="F164" s="52"/>
      <c r="G164" s="50"/>
      <c r="H164" s="50"/>
      <c r="I164" s="50"/>
      <c r="J164" s="50"/>
      <c r="K164" s="50"/>
      <c r="L164" s="53"/>
      <c r="M164" s="54"/>
      <c r="N164" s="54"/>
      <c r="O164" s="105"/>
      <c r="Q164" s="50"/>
      <c r="R164" s="56"/>
    </row>
    <row r="165" s="47" customFormat="1" ht="12" spans="2:18">
      <c r="B165" s="50"/>
      <c r="C165" s="50"/>
      <c r="D165" s="51"/>
      <c r="E165" s="51"/>
      <c r="F165" s="52"/>
      <c r="G165" s="50"/>
      <c r="H165" s="50"/>
      <c r="I165" s="50"/>
      <c r="J165" s="50"/>
      <c r="K165" s="50"/>
      <c r="L165" s="53"/>
      <c r="M165" s="54"/>
      <c r="N165" s="54"/>
      <c r="O165" s="105"/>
      <c r="Q165" s="50"/>
      <c r="R165" s="56"/>
    </row>
    <row r="166" s="47" customFormat="1" ht="12" spans="2:18">
      <c r="B166" s="50"/>
      <c r="C166" s="50"/>
      <c r="D166" s="51"/>
      <c r="E166" s="51"/>
      <c r="F166" s="52"/>
      <c r="G166" s="50"/>
      <c r="H166" s="50"/>
      <c r="I166" s="50"/>
      <c r="J166" s="50"/>
      <c r="K166" s="50"/>
      <c r="L166" s="53"/>
      <c r="M166" s="54"/>
      <c r="N166" s="54"/>
      <c r="O166" s="105"/>
      <c r="Q166" s="50"/>
      <c r="R166" s="56"/>
    </row>
    <row r="167" s="47" customFormat="1" ht="12" spans="2:18">
      <c r="B167" s="50"/>
      <c r="C167" s="50"/>
      <c r="D167" s="51"/>
      <c r="E167" s="51"/>
      <c r="F167" s="52"/>
      <c r="G167" s="50"/>
      <c r="H167" s="50"/>
      <c r="I167" s="50"/>
      <c r="J167" s="50"/>
      <c r="K167" s="50"/>
      <c r="L167" s="53"/>
      <c r="M167" s="54"/>
      <c r="N167" s="54"/>
      <c r="O167" s="105"/>
      <c r="Q167" s="50"/>
      <c r="R167" s="56"/>
    </row>
    <row r="168" s="47" customFormat="1" ht="12" spans="2:18">
      <c r="B168" s="50"/>
      <c r="C168" s="50"/>
      <c r="D168" s="51"/>
      <c r="E168" s="51"/>
      <c r="F168" s="52"/>
      <c r="G168" s="50"/>
      <c r="H168" s="50"/>
      <c r="I168" s="50"/>
      <c r="J168" s="50"/>
      <c r="K168" s="50"/>
      <c r="L168" s="53"/>
      <c r="M168" s="54"/>
      <c r="N168" s="54"/>
      <c r="O168" s="105"/>
      <c r="Q168" s="50"/>
      <c r="R168" s="56"/>
    </row>
    <row r="169" s="47" customFormat="1" ht="12" spans="2:18">
      <c r="B169" s="50"/>
      <c r="C169" s="50"/>
      <c r="D169" s="51"/>
      <c r="E169" s="51"/>
      <c r="F169" s="52"/>
      <c r="G169" s="50"/>
      <c r="H169" s="50"/>
      <c r="I169" s="50"/>
      <c r="J169" s="50"/>
      <c r="K169" s="50"/>
      <c r="L169" s="53"/>
      <c r="M169" s="54"/>
      <c r="N169" s="54"/>
      <c r="O169" s="105"/>
      <c r="Q169" s="50"/>
      <c r="R169" s="56"/>
    </row>
    <row r="170" s="47" customFormat="1" ht="12" spans="2:18">
      <c r="B170" s="50"/>
      <c r="C170" s="50"/>
      <c r="D170" s="51"/>
      <c r="E170" s="51"/>
      <c r="F170" s="52"/>
      <c r="G170" s="50"/>
      <c r="H170" s="50"/>
      <c r="I170" s="50"/>
      <c r="J170" s="50"/>
      <c r="K170" s="50"/>
      <c r="L170" s="53"/>
      <c r="M170" s="54"/>
      <c r="N170" s="54"/>
      <c r="O170" s="105"/>
      <c r="Q170" s="50"/>
      <c r="R170" s="56"/>
    </row>
    <row r="171" s="47" customFormat="1" ht="12" spans="2:18">
      <c r="B171" s="50"/>
      <c r="C171" s="50"/>
      <c r="D171" s="51"/>
      <c r="E171" s="51"/>
      <c r="F171" s="52"/>
      <c r="G171" s="50"/>
      <c r="H171" s="50"/>
      <c r="I171" s="50"/>
      <c r="J171" s="50"/>
      <c r="K171" s="50"/>
      <c r="L171" s="53"/>
      <c r="M171" s="54"/>
      <c r="N171" s="54"/>
      <c r="O171" s="105"/>
      <c r="Q171" s="50"/>
      <c r="R171" s="56"/>
    </row>
    <row r="172" s="47" customFormat="1" ht="12" spans="2:18">
      <c r="B172" s="50"/>
      <c r="C172" s="50"/>
      <c r="D172" s="51"/>
      <c r="E172" s="51"/>
      <c r="F172" s="52"/>
      <c r="G172" s="50"/>
      <c r="H172" s="50"/>
      <c r="I172" s="50"/>
      <c r="J172" s="50"/>
      <c r="K172" s="50"/>
      <c r="L172" s="53"/>
      <c r="M172" s="54"/>
      <c r="N172" s="54"/>
      <c r="O172" s="105"/>
      <c r="Q172" s="50"/>
      <c r="R172" s="56"/>
    </row>
    <row r="173" s="47" customFormat="1" ht="12" spans="2:18">
      <c r="B173" s="50"/>
      <c r="C173" s="50"/>
      <c r="D173" s="51"/>
      <c r="E173" s="51"/>
      <c r="F173" s="52"/>
      <c r="G173" s="50"/>
      <c r="H173" s="50"/>
      <c r="I173" s="50"/>
      <c r="J173" s="50"/>
      <c r="K173" s="50"/>
      <c r="L173" s="53"/>
      <c r="M173" s="54"/>
      <c r="N173" s="54"/>
      <c r="O173" s="105"/>
      <c r="Q173" s="50"/>
      <c r="R173" s="56"/>
    </row>
    <row r="174" s="47" customFormat="1" ht="12" spans="2:18">
      <c r="B174" s="50"/>
      <c r="C174" s="50"/>
      <c r="D174" s="51"/>
      <c r="E174" s="51"/>
      <c r="F174" s="52"/>
      <c r="G174" s="50"/>
      <c r="H174" s="50"/>
      <c r="I174" s="50"/>
      <c r="J174" s="50"/>
      <c r="K174" s="50"/>
      <c r="L174" s="53"/>
      <c r="M174" s="54"/>
      <c r="N174" s="54"/>
      <c r="O174" s="105"/>
      <c r="Q174" s="50"/>
      <c r="R174" s="56"/>
    </row>
    <row r="175" s="47" customFormat="1" ht="12" spans="2:18">
      <c r="B175" s="50"/>
      <c r="C175" s="50"/>
      <c r="D175" s="51"/>
      <c r="E175" s="51"/>
      <c r="F175" s="52"/>
      <c r="G175" s="50"/>
      <c r="H175" s="50"/>
      <c r="I175" s="50"/>
      <c r="J175" s="50"/>
      <c r="K175" s="50"/>
      <c r="L175" s="53"/>
      <c r="M175" s="54"/>
      <c r="N175" s="54"/>
      <c r="O175" s="105"/>
      <c r="Q175" s="50"/>
      <c r="R175" s="56"/>
    </row>
    <row r="176" s="47" customFormat="1" ht="12" spans="2:18">
      <c r="B176" s="50"/>
      <c r="C176" s="50"/>
      <c r="D176" s="51"/>
      <c r="E176" s="51"/>
      <c r="F176" s="52"/>
      <c r="G176" s="50"/>
      <c r="H176" s="50"/>
      <c r="I176" s="50"/>
      <c r="J176" s="50"/>
      <c r="K176" s="50"/>
      <c r="L176" s="53"/>
      <c r="M176" s="54"/>
      <c r="N176" s="54"/>
      <c r="O176" s="105"/>
      <c r="Q176" s="50"/>
      <c r="R176" s="56"/>
    </row>
    <row r="177" s="47" customFormat="1" ht="12" spans="2:18">
      <c r="B177" s="50"/>
      <c r="C177" s="50"/>
      <c r="D177" s="51"/>
      <c r="E177" s="51"/>
      <c r="F177" s="52"/>
      <c r="G177" s="50"/>
      <c r="H177" s="50"/>
      <c r="I177" s="50"/>
      <c r="J177" s="50"/>
      <c r="K177" s="50"/>
      <c r="L177" s="53"/>
      <c r="M177" s="54"/>
      <c r="N177" s="54"/>
      <c r="O177" s="105"/>
      <c r="Q177" s="50"/>
      <c r="R177" s="56"/>
    </row>
    <row r="178" s="47" customFormat="1" ht="12" spans="2:18">
      <c r="B178" s="50"/>
      <c r="C178" s="50"/>
      <c r="D178" s="51"/>
      <c r="E178" s="51"/>
      <c r="F178" s="52"/>
      <c r="G178" s="50"/>
      <c r="H178" s="50"/>
      <c r="I178" s="50"/>
      <c r="J178" s="50"/>
      <c r="K178" s="50"/>
      <c r="L178" s="53"/>
      <c r="M178" s="54"/>
      <c r="N178" s="54"/>
      <c r="O178" s="105"/>
      <c r="Q178" s="50"/>
      <c r="R178" s="56"/>
    </row>
    <row r="179" s="47" customFormat="1" ht="12" spans="2:18">
      <c r="B179" s="50"/>
      <c r="C179" s="50"/>
      <c r="D179" s="51"/>
      <c r="E179" s="51"/>
      <c r="F179" s="52"/>
      <c r="G179" s="50"/>
      <c r="H179" s="50"/>
      <c r="I179" s="50"/>
      <c r="J179" s="50"/>
      <c r="K179" s="50"/>
      <c r="L179" s="53"/>
      <c r="M179" s="54"/>
      <c r="N179" s="54"/>
      <c r="O179" s="105"/>
      <c r="Q179" s="50"/>
      <c r="R179" s="56"/>
    </row>
    <row r="180" s="47" customFormat="1" ht="12" spans="2:18">
      <c r="B180" s="50"/>
      <c r="C180" s="50"/>
      <c r="D180" s="51"/>
      <c r="E180" s="51"/>
      <c r="F180" s="52"/>
      <c r="G180" s="50"/>
      <c r="H180" s="50"/>
      <c r="I180" s="50"/>
      <c r="J180" s="50"/>
      <c r="K180" s="50"/>
      <c r="L180" s="53"/>
      <c r="M180" s="54"/>
      <c r="N180" s="54"/>
      <c r="O180" s="105"/>
      <c r="Q180" s="50"/>
      <c r="R180" s="56"/>
    </row>
    <row r="181" s="47" customFormat="1" ht="12" spans="2:18">
      <c r="B181" s="50"/>
      <c r="C181" s="50"/>
      <c r="D181" s="51"/>
      <c r="E181" s="51"/>
      <c r="F181" s="52"/>
      <c r="G181" s="50"/>
      <c r="H181" s="50"/>
      <c r="I181" s="50"/>
      <c r="J181" s="50"/>
      <c r="K181" s="50"/>
      <c r="L181" s="53"/>
      <c r="M181" s="54"/>
      <c r="N181" s="54"/>
      <c r="O181" s="105"/>
      <c r="Q181" s="50"/>
      <c r="R181" s="56"/>
    </row>
    <row r="182" s="47" customFormat="1" ht="12" spans="2:18">
      <c r="B182" s="50"/>
      <c r="C182" s="50"/>
      <c r="D182" s="51"/>
      <c r="E182" s="51"/>
      <c r="F182" s="52"/>
      <c r="G182" s="50"/>
      <c r="H182" s="50"/>
      <c r="I182" s="50"/>
      <c r="J182" s="50"/>
      <c r="K182" s="50"/>
      <c r="L182" s="53"/>
      <c r="M182" s="54"/>
      <c r="N182" s="54"/>
      <c r="O182" s="105"/>
      <c r="Q182" s="50"/>
      <c r="R182" s="56"/>
    </row>
    <row r="183" s="47" customFormat="1" ht="12" spans="2:18">
      <c r="B183" s="50"/>
      <c r="C183" s="50"/>
      <c r="D183" s="51"/>
      <c r="E183" s="51"/>
      <c r="F183" s="52"/>
      <c r="G183" s="50"/>
      <c r="H183" s="50"/>
      <c r="I183" s="50"/>
      <c r="J183" s="50"/>
      <c r="K183" s="50"/>
      <c r="L183" s="53"/>
      <c r="M183" s="54"/>
      <c r="N183" s="54"/>
      <c r="O183" s="105"/>
      <c r="Q183" s="50"/>
      <c r="R183" s="56"/>
    </row>
    <row r="184" s="47" customFormat="1" ht="12" spans="2:18">
      <c r="B184" s="50"/>
      <c r="C184" s="50"/>
      <c r="D184" s="51"/>
      <c r="E184" s="51"/>
      <c r="F184" s="52"/>
      <c r="G184" s="50"/>
      <c r="H184" s="50"/>
      <c r="I184" s="50"/>
      <c r="J184" s="50"/>
      <c r="K184" s="50"/>
      <c r="L184" s="53"/>
      <c r="M184" s="54"/>
      <c r="N184" s="54"/>
      <c r="O184" s="105"/>
      <c r="Q184" s="50"/>
      <c r="R184" s="56"/>
    </row>
    <row r="185" s="47" customFormat="1" ht="12" spans="2:18">
      <c r="B185" s="50"/>
      <c r="C185" s="50"/>
      <c r="D185" s="51"/>
      <c r="E185" s="51"/>
      <c r="F185" s="52"/>
      <c r="G185" s="50"/>
      <c r="H185" s="50"/>
      <c r="I185" s="50"/>
      <c r="J185" s="50"/>
      <c r="K185" s="50"/>
      <c r="L185" s="53"/>
      <c r="M185" s="54"/>
      <c r="N185" s="54"/>
      <c r="O185" s="105"/>
      <c r="Q185" s="50"/>
      <c r="R185" s="56"/>
    </row>
    <row r="186" s="47" customFormat="1" ht="12" spans="2:18">
      <c r="B186" s="50"/>
      <c r="C186" s="50"/>
      <c r="D186" s="51"/>
      <c r="E186" s="51"/>
      <c r="F186" s="52"/>
      <c r="G186" s="50"/>
      <c r="H186" s="50"/>
      <c r="I186" s="50"/>
      <c r="J186" s="50"/>
      <c r="K186" s="50"/>
      <c r="L186" s="53"/>
      <c r="M186" s="54"/>
      <c r="N186" s="54"/>
      <c r="O186" s="105"/>
      <c r="Q186" s="50"/>
      <c r="R186" s="56"/>
    </row>
    <row r="187" s="47" customFormat="1" ht="12" spans="2:18">
      <c r="B187" s="50"/>
      <c r="C187" s="50"/>
      <c r="D187" s="51"/>
      <c r="E187" s="51"/>
      <c r="F187" s="52"/>
      <c r="G187" s="50"/>
      <c r="H187" s="50"/>
      <c r="I187" s="50"/>
      <c r="J187" s="50"/>
      <c r="K187" s="50"/>
      <c r="L187" s="53"/>
      <c r="M187" s="54"/>
      <c r="N187" s="54"/>
      <c r="O187" s="105"/>
      <c r="Q187" s="50"/>
      <c r="R187" s="56"/>
    </row>
    <row r="188" s="47" customFormat="1" ht="12" spans="2:18">
      <c r="B188" s="50"/>
      <c r="C188" s="50"/>
      <c r="D188" s="51"/>
      <c r="E188" s="51"/>
      <c r="F188" s="52"/>
      <c r="G188" s="50"/>
      <c r="H188" s="50"/>
      <c r="I188" s="50"/>
      <c r="J188" s="50"/>
      <c r="K188" s="50"/>
      <c r="L188" s="53"/>
      <c r="M188" s="54"/>
      <c r="N188" s="54"/>
      <c r="O188" s="105"/>
      <c r="Q188" s="50"/>
      <c r="R188" s="56"/>
    </row>
    <row r="189" s="47" customFormat="1" ht="12" spans="2:18">
      <c r="B189" s="50"/>
      <c r="C189" s="50"/>
      <c r="D189" s="51"/>
      <c r="E189" s="51"/>
      <c r="F189" s="52"/>
      <c r="G189" s="50"/>
      <c r="H189" s="50"/>
      <c r="I189" s="50"/>
      <c r="J189" s="50"/>
      <c r="K189" s="50"/>
      <c r="L189" s="53"/>
      <c r="M189" s="54"/>
      <c r="N189" s="54"/>
      <c r="O189" s="105"/>
      <c r="Q189" s="50"/>
      <c r="R189" s="56"/>
    </row>
    <row r="190" s="47" customFormat="1" ht="12" spans="2:18">
      <c r="B190" s="50"/>
      <c r="C190" s="50"/>
      <c r="D190" s="51"/>
      <c r="E190" s="51"/>
      <c r="F190" s="52"/>
      <c r="G190" s="50"/>
      <c r="H190" s="50"/>
      <c r="I190" s="50"/>
      <c r="J190" s="50"/>
      <c r="K190" s="50"/>
      <c r="L190" s="53"/>
      <c r="M190" s="54"/>
      <c r="N190" s="54"/>
      <c r="O190" s="105"/>
      <c r="Q190" s="50"/>
      <c r="R190" s="56"/>
    </row>
    <row r="191" s="47" customFormat="1" ht="12" spans="2:18">
      <c r="B191" s="50"/>
      <c r="C191" s="50"/>
      <c r="D191" s="51"/>
      <c r="E191" s="51"/>
      <c r="F191" s="52"/>
      <c r="G191" s="50"/>
      <c r="H191" s="50"/>
      <c r="I191" s="50"/>
      <c r="J191" s="50"/>
      <c r="K191" s="50"/>
      <c r="L191" s="53"/>
      <c r="M191" s="54"/>
      <c r="N191" s="54"/>
      <c r="O191" s="105"/>
      <c r="Q191" s="50"/>
      <c r="R191" s="56"/>
    </row>
    <row r="192" s="47" customFormat="1" ht="12" spans="2:18">
      <c r="B192" s="50"/>
      <c r="C192" s="50"/>
      <c r="D192" s="51"/>
      <c r="E192" s="51"/>
      <c r="F192" s="52"/>
      <c r="G192" s="50"/>
      <c r="H192" s="50"/>
      <c r="I192" s="50"/>
      <c r="J192" s="50"/>
      <c r="K192" s="50"/>
      <c r="L192" s="53"/>
      <c r="M192" s="54"/>
      <c r="N192" s="54"/>
      <c r="O192" s="105"/>
      <c r="Q192" s="50"/>
      <c r="R192" s="56"/>
    </row>
    <row r="193" s="47" customFormat="1" ht="12" spans="2:18">
      <c r="B193" s="50"/>
      <c r="C193" s="50"/>
      <c r="D193" s="51"/>
      <c r="E193" s="51"/>
      <c r="F193" s="52"/>
      <c r="G193" s="50"/>
      <c r="H193" s="50"/>
      <c r="I193" s="50"/>
      <c r="J193" s="50"/>
      <c r="K193" s="50"/>
      <c r="L193" s="53"/>
      <c r="M193" s="54"/>
      <c r="N193" s="54"/>
      <c r="O193" s="105"/>
      <c r="Q193" s="50"/>
      <c r="R193" s="56"/>
    </row>
    <row r="194" s="47" customFormat="1" ht="12" spans="2:18">
      <c r="B194" s="50"/>
      <c r="C194" s="50"/>
      <c r="D194" s="51"/>
      <c r="E194" s="51"/>
      <c r="F194" s="52"/>
      <c r="G194" s="50"/>
      <c r="H194" s="50"/>
      <c r="I194" s="50"/>
      <c r="J194" s="50"/>
      <c r="K194" s="50"/>
      <c r="L194" s="53"/>
      <c r="M194" s="54"/>
      <c r="N194" s="54"/>
      <c r="O194" s="105"/>
      <c r="Q194" s="50"/>
      <c r="R194" s="56"/>
    </row>
    <row r="195" s="47" customFormat="1" ht="12" spans="2:18">
      <c r="B195" s="50"/>
      <c r="C195" s="50"/>
      <c r="D195" s="51"/>
      <c r="E195" s="51"/>
      <c r="F195" s="52"/>
      <c r="G195" s="50"/>
      <c r="H195" s="50"/>
      <c r="I195" s="50"/>
      <c r="J195" s="50"/>
      <c r="K195" s="50"/>
      <c r="L195" s="53"/>
      <c r="M195" s="54"/>
      <c r="N195" s="54"/>
      <c r="O195" s="105"/>
      <c r="Q195" s="50"/>
      <c r="R195" s="56"/>
    </row>
    <row r="196" s="47" customFormat="1" ht="12" spans="2:18">
      <c r="B196" s="50"/>
      <c r="C196" s="50"/>
      <c r="D196" s="51"/>
      <c r="E196" s="51"/>
      <c r="F196" s="52"/>
      <c r="G196" s="50"/>
      <c r="H196" s="50"/>
      <c r="I196" s="50"/>
      <c r="J196" s="50"/>
      <c r="K196" s="50"/>
      <c r="L196" s="53"/>
      <c r="M196" s="54"/>
      <c r="N196" s="54"/>
      <c r="O196" s="105"/>
      <c r="Q196" s="50"/>
      <c r="R196" s="56"/>
    </row>
    <row r="197" s="47" customFormat="1" ht="12" spans="2:18">
      <c r="B197" s="50"/>
      <c r="C197" s="50"/>
      <c r="D197" s="51"/>
      <c r="E197" s="51"/>
      <c r="F197" s="52"/>
      <c r="G197" s="50"/>
      <c r="H197" s="50"/>
      <c r="I197" s="50"/>
      <c r="J197" s="50"/>
      <c r="K197" s="50"/>
      <c r="L197" s="53"/>
      <c r="M197" s="54"/>
      <c r="N197" s="54"/>
      <c r="O197" s="105"/>
      <c r="Q197" s="50"/>
      <c r="R197" s="56"/>
    </row>
    <row r="198" s="47" customFormat="1" ht="12" spans="2:18">
      <c r="B198" s="50"/>
      <c r="C198" s="50"/>
      <c r="D198" s="51"/>
      <c r="E198" s="51"/>
      <c r="F198" s="52"/>
      <c r="G198" s="50"/>
      <c r="H198" s="50"/>
      <c r="I198" s="50"/>
      <c r="J198" s="50"/>
      <c r="K198" s="50"/>
      <c r="L198" s="53"/>
      <c r="M198" s="54"/>
      <c r="N198" s="54"/>
      <c r="O198" s="105"/>
      <c r="Q198" s="50"/>
      <c r="R198" s="56"/>
    </row>
    <row r="199" s="47" customFormat="1" ht="12" spans="2:18">
      <c r="B199" s="50"/>
      <c r="C199" s="50"/>
      <c r="D199" s="51"/>
      <c r="E199" s="51"/>
      <c r="F199" s="52"/>
      <c r="G199" s="50"/>
      <c r="H199" s="50"/>
      <c r="I199" s="50"/>
      <c r="J199" s="50"/>
      <c r="K199" s="50"/>
      <c r="L199" s="53"/>
      <c r="M199" s="54"/>
      <c r="N199" s="54"/>
      <c r="O199" s="105"/>
      <c r="Q199" s="50"/>
      <c r="R199" s="56"/>
    </row>
    <row r="200" s="47" customFormat="1" ht="12" spans="2:18">
      <c r="B200" s="50"/>
      <c r="C200" s="50"/>
      <c r="D200" s="51"/>
      <c r="E200" s="51"/>
      <c r="F200" s="52"/>
      <c r="G200" s="50"/>
      <c r="H200" s="50"/>
      <c r="I200" s="50"/>
      <c r="J200" s="50"/>
      <c r="K200" s="50"/>
      <c r="L200" s="53"/>
      <c r="M200" s="54"/>
      <c r="N200" s="54"/>
      <c r="O200" s="105"/>
      <c r="Q200" s="50"/>
      <c r="R200" s="56"/>
    </row>
    <row r="201" s="47" customFormat="1" ht="12" spans="2:18">
      <c r="B201" s="50"/>
      <c r="C201" s="50"/>
      <c r="D201" s="51"/>
      <c r="E201" s="51"/>
      <c r="F201" s="52"/>
      <c r="G201" s="50"/>
      <c r="H201" s="50"/>
      <c r="I201" s="50"/>
      <c r="J201" s="50"/>
      <c r="K201" s="50"/>
      <c r="L201" s="53"/>
      <c r="M201" s="54"/>
      <c r="N201" s="54"/>
      <c r="O201" s="105"/>
      <c r="Q201" s="50"/>
      <c r="R201" s="56"/>
    </row>
    <row r="202" s="47" customFormat="1" ht="12" spans="2:18">
      <c r="B202" s="50"/>
      <c r="C202" s="50"/>
      <c r="D202" s="51"/>
      <c r="E202" s="51"/>
      <c r="F202" s="52"/>
      <c r="G202" s="50"/>
      <c r="H202" s="50"/>
      <c r="I202" s="50"/>
      <c r="J202" s="50"/>
      <c r="K202" s="50"/>
      <c r="L202" s="53"/>
      <c r="M202" s="54"/>
      <c r="N202" s="54"/>
      <c r="O202" s="105"/>
      <c r="Q202" s="50"/>
      <c r="R202" s="56"/>
    </row>
    <row r="203" s="47" customFormat="1" ht="12" spans="2:18">
      <c r="B203" s="50"/>
      <c r="C203" s="50"/>
      <c r="D203" s="51"/>
      <c r="E203" s="51"/>
      <c r="F203" s="52"/>
      <c r="G203" s="50"/>
      <c r="H203" s="50"/>
      <c r="I203" s="50"/>
      <c r="J203" s="50"/>
      <c r="K203" s="50"/>
      <c r="L203" s="53"/>
      <c r="M203" s="54"/>
      <c r="N203" s="54"/>
      <c r="O203" s="105"/>
      <c r="Q203" s="50"/>
      <c r="R203" s="56"/>
    </row>
    <row r="204" s="47" customFormat="1" ht="12" spans="2:18">
      <c r="B204" s="50"/>
      <c r="C204" s="50"/>
      <c r="D204" s="51"/>
      <c r="E204" s="51"/>
      <c r="F204" s="52"/>
      <c r="G204" s="50"/>
      <c r="H204" s="50"/>
      <c r="I204" s="50"/>
      <c r="J204" s="50"/>
      <c r="K204" s="50"/>
      <c r="L204" s="53"/>
      <c r="M204" s="54"/>
      <c r="N204" s="54"/>
      <c r="O204" s="105"/>
      <c r="Q204" s="50"/>
      <c r="R204" s="56"/>
    </row>
    <row r="205" s="47" customFormat="1" ht="12" spans="2:18">
      <c r="B205" s="50"/>
      <c r="C205" s="50"/>
      <c r="D205" s="51"/>
      <c r="E205" s="51"/>
      <c r="F205" s="52"/>
      <c r="G205" s="50"/>
      <c r="H205" s="50"/>
      <c r="I205" s="50"/>
      <c r="J205" s="50"/>
      <c r="K205" s="50"/>
      <c r="L205" s="53"/>
      <c r="M205" s="54"/>
      <c r="N205" s="54"/>
      <c r="O205" s="105"/>
      <c r="Q205" s="50"/>
      <c r="R205" s="56"/>
    </row>
    <row r="206" s="47" customFormat="1" ht="12" spans="2:18">
      <c r="B206" s="50"/>
      <c r="C206" s="50"/>
      <c r="D206" s="51"/>
      <c r="E206" s="51"/>
      <c r="F206" s="52"/>
      <c r="G206" s="50"/>
      <c r="H206" s="50"/>
      <c r="I206" s="50"/>
      <c r="J206" s="50"/>
      <c r="K206" s="50"/>
      <c r="L206" s="53"/>
      <c r="M206" s="54"/>
      <c r="N206" s="54"/>
      <c r="O206" s="105"/>
      <c r="Q206" s="50"/>
      <c r="R206" s="56"/>
    </row>
    <row r="207" s="47" customFormat="1" ht="12" spans="2:18">
      <c r="B207" s="50"/>
      <c r="C207" s="50"/>
      <c r="D207" s="51"/>
      <c r="E207" s="51"/>
      <c r="F207" s="52"/>
      <c r="G207" s="50"/>
      <c r="H207" s="50"/>
      <c r="I207" s="50"/>
      <c r="J207" s="50"/>
      <c r="K207" s="50"/>
      <c r="L207" s="53"/>
      <c r="M207" s="54"/>
      <c r="N207" s="54"/>
      <c r="O207" s="105"/>
      <c r="Q207" s="50"/>
      <c r="R207" s="56"/>
    </row>
    <row r="208" s="47" customFormat="1" ht="12" spans="2:18">
      <c r="B208" s="50"/>
      <c r="C208" s="50"/>
      <c r="D208" s="51"/>
      <c r="E208" s="51"/>
      <c r="F208" s="52"/>
      <c r="G208" s="50"/>
      <c r="H208" s="50"/>
      <c r="I208" s="50"/>
      <c r="J208" s="50"/>
      <c r="K208" s="50"/>
      <c r="L208" s="53"/>
      <c r="M208" s="54"/>
      <c r="N208" s="54"/>
      <c r="O208" s="105"/>
      <c r="Q208" s="50"/>
      <c r="R208" s="56"/>
    </row>
    <row r="209" s="47" customFormat="1" ht="12" spans="2:18">
      <c r="B209" s="50"/>
      <c r="C209" s="50"/>
      <c r="D209" s="51"/>
      <c r="E209" s="51"/>
      <c r="F209" s="52"/>
      <c r="G209" s="50"/>
      <c r="H209" s="50"/>
      <c r="I209" s="50"/>
      <c r="J209" s="50"/>
      <c r="K209" s="50"/>
      <c r="L209" s="53"/>
      <c r="M209" s="54"/>
      <c r="N209" s="54"/>
      <c r="O209" s="105"/>
      <c r="Q209" s="50"/>
      <c r="R209" s="56"/>
    </row>
    <row r="210" s="47" customFormat="1" ht="12" spans="2:18">
      <c r="B210" s="50"/>
      <c r="C210" s="50"/>
      <c r="D210" s="51"/>
      <c r="E210" s="51"/>
      <c r="F210" s="52"/>
      <c r="G210" s="50"/>
      <c r="H210" s="50"/>
      <c r="I210" s="50"/>
      <c r="J210" s="50"/>
      <c r="K210" s="50"/>
      <c r="L210" s="53"/>
      <c r="M210" s="54"/>
      <c r="N210" s="54"/>
      <c r="O210" s="105"/>
      <c r="Q210" s="50"/>
      <c r="R210" s="56"/>
    </row>
    <row r="211" s="47" customFormat="1" ht="12" spans="2:18">
      <c r="B211" s="50"/>
      <c r="C211" s="50"/>
      <c r="D211" s="51"/>
      <c r="E211" s="51"/>
      <c r="F211" s="52"/>
      <c r="G211" s="50"/>
      <c r="H211" s="50"/>
      <c r="I211" s="50"/>
      <c r="J211" s="50"/>
      <c r="K211" s="50"/>
      <c r="L211" s="53"/>
      <c r="M211" s="54"/>
      <c r="N211" s="54"/>
      <c r="O211" s="105"/>
      <c r="Q211" s="50"/>
      <c r="R211" s="56"/>
    </row>
    <row r="212" s="47" customFormat="1" ht="12" spans="2:18">
      <c r="B212" s="50"/>
      <c r="C212" s="50"/>
      <c r="D212" s="51"/>
      <c r="E212" s="51"/>
      <c r="F212" s="52"/>
      <c r="G212" s="50"/>
      <c r="H212" s="50"/>
      <c r="I212" s="50"/>
      <c r="J212" s="50"/>
      <c r="K212" s="50"/>
      <c r="L212" s="53"/>
      <c r="M212" s="54"/>
      <c r="N212" s="54"/>
      <c r="O212" s="105"/>
      <c r="Q212" s="50"/>
      <c r="R212" s="56"/>
    </row>
    <row r="213" s="47" customFormat="1" ht="12" spans="2:18">
      <c r="B213" s="50"/>
      <c r="C213" s="50"/>
      <c r="D213" s="51"/>
      <c r="E213" s="51"/>
      <c r="F213" s="52"/>
      <c r="G213" s="50"/>
      <c r="H213" s="50"/>
      <c r="I213" s="50"/>
      <c r="J213" s="50"/>
      <c r="K213" s="50"/>
      <c r="L213" s="53"/>
      <c r="M213" s="54"/>
      <c r="N213" s="54"/>
      <c r="O213" s="105"/>
      <c r="Q213" s="50"/>
      <c r="R213" s="56"/>
    </row>
    <row r="214" s="47" customFormat="1" ht="12" spans="2:18">
      <c r="B214" s="50"/>
      <c r="C214" s="50"/>
      <c r="D214" s="51"/>
      <c r="E214" s="51"/>
      <c r="F214" s="52"/>
      <c r="G214" s="50"/>
      <c r="H214" s="50"/>
      <c r="I214" s="50"/>
      <c r="J214" s="50"/>
      <c r="K214" s="50"/>
      <c r="L214" s="53"/>
      <c r="M214" s="54"/>
      <c r="N214" s="54"/>
      <c r="O214" s="105"/>
      <c r="Q214" s="50"/>
      <c r="R214" s="56"/>
    </row>
    <row r="215" s="47" customFormat="1" ht="12" spans="2:18">
      <c r="B215" s="50"/>
      <c r="C215" s="50"/>
      <c r="D215" s="51"/>
      <c r="E215" s="51"/>
      <c r="F215" s="52"/>
      <c r="G215" s="50"/>
      <c r="H215" s="50"/>
      <c r="I215" s="50"/>
      <c r="J215" s="50"/>
      <c r="K215" s="50"/>
      <c r="L215" s="53"/>
      <c r="M215" s="54"/>
      <c r="N215" s="54"/>
      <c r="O215" s="105"/>
      <c r="Q215" s="50"/>
      <c r="R215" s="56"/>
    </row>
    <row r="216" s="47" customFormat="1" ht="12" spans="2:18">
      <c r="B216" s="50"/>
      <c r="C216" s="50"/>
      <c r="D216" s="51"/>
      <c r="E216" s="51"/>
      <c r="F216" s="52"/>
      <c r="G216" s="50"/>
      <c r="H216" s="50"/>
      <c r="I216" s="50"/>
      <c r="J216" s="50"/>
      <c r="K216" s="50"/>
      <c r="L216" s="53"/>
      <c r="M216" s="54"/>
      <c r="N216" s="54"/>
      <c r="O216" s="105"/>
      <c r="Q216" s="50"/>
      <c r="R216" s="56"/>
    </row>
    <row r="217" s="47" customFormat="1" ht="12" spans="2:18">
      <c r="B217" s="50"/>
      <c r="C217" s="50"/>
      <c r="D217" s="51"/>
      <c r="E217" s="51"/>
      <c r="F217" s="52"/>
      <c r="G217" s="50"/>
      <c r="H217" s="50"/>
      <c r="I217" s="50"/>
      <c r="J217" s="50"/>
      <c r="K217" s="50"/>
      <c r="L217" s="53"/>
      <c r="M217" s="54"/>
      <c r="N217" s="54"/>
      <c r="O217" s="105"/>
      <c r="Q217" s="50"/>
      <c r="R217" s="56"/>
    </row>
    <row r="218" s="47" customFormat="1" ht="12" spans="2:18">
      <c r="B218" s="50"/>
      <c r="C218" s="50"/>
      <c r="D218" s="51"/>
      <c r="E218" s="51"/>
      <c r="F218" s="52"/>
      <c r="G218" s="50"/>
      <c r="H218" s="50"/>
      <c r="I218" s="50"/>
      <c r="J218" s="50"/>
      <c r="K218" s="50"/>
      <c r="L218" s="53"/>
      <c r="M218" s="54"/>
      <c r="N218" s="54"/>
      <c r="O218" s="105"/>
      <c r="Q218" s="50"/>
      <c r="R218" s="56"/>
    </row>
    <row r="219" s="47" customFormat="1" ht="12" spans="2:18">
      <c r="B219" s="50"/>
      <c r="C219" s="50"/>
      <c r="D219" s="51"/>
      <c r="E219" s="51"/>
      <c r="F219" s="52"/>
      <c r="G219" s="50"/>
      <c r="H219" s="50"/>
      <c r="I219" s="50"/>
      <c r="J219" s="50"/>
      <c r="K219" s="50"/>
      <c r="L219" s="53"/>
      <c r="M219" s="54"/>
      <c r="N219" s="54"/>
      <c r="O219" s="105"/>
      <c r="Q219" s="50"/>
      <c r="R219" s="56"/>
    </row>
    <row r="220" s="47" customFormat="1" ht="12" spans="2:18">
      <c r="B220" s="50"/>
      <c r="C220" s="50"/>
      <c r="D220" s="51"/>
      <c r="E220" s="51"/>
      <c r="F220" s="52"/>
      <c r="G220" s="50"/>
      <c r="H220" s="50"/>
      <c r="I220" s="50"/>
      <c r="J220" s="50"/>
      <c r="K220" s="50"/>
      <c r="L220" s="53"/>
      <c r="M220" s="54"/>
      <c r="N220" s="54"/>
      <c r="O220" s="105"/>
      <c r="Q220" s="50"/>
      <c r="R220" s="56"/>
    </row>
    <row r="221" s="47" customFormat="1" ht="12" spans="2:18">
      <c r="B221" s="50"/>
      <c r="C221" s="50"/>
      <c r="D221" s="51"/>
      <c r="E221" s="51"/>
      <c r="F221" s="52"/>
      <c r="G221" s="50"/>
      <c r="H221" s="50"/>
      <c r="I221" s="50"/>
      <c r="J221" s="50"/>
      <c r="K221" s="50"/>
      <c r="L221" s="53"/>
      <c r="M221" s="54"/>
      <c r="N221" s="54"/>
      <c r="O221" s="105"/>
      <c r="Q221" s="50"/>
      <c r="R221" s="56"/>
    </row>
    <row r="222" s="47" customFormat="1" ht="12" spans="2:18">
      <c r="B222" s="50"/>
      <c r="C222" s="50"/>
      <c r="D222" s="51"/>
      <c r="E222" s="51"/>
      <c r="F222" s="52"/>
      <c r="G222" s="50"/>
      <c r="H222" s="50"/>
      <c r="I222" s="50"/>
      <c r="J222" s="50"/>
      <c r="K222" s="50"/>
      <c r="L222" s="53"/>
      <c r="M222" s="54"/>
      <c r="N222" s="54"/>
      <c r="O222" s="105"/>
      <c r="Q222" s="50"/>
      <c r="R222" s="56"/>
    </row>
    <row r="223" s="47" customFormat="1" ht="12" spans="2:18">
      <c r="B223" s="50"/>
      <c r="C223" s="50"/>
      <c r="D223" s="51"/>
      <c r="E223" s="51"/>
      <c r="F223" s="52"/>
      <c r="G223" s="50"/>
      <c r="H223" s="50"/>
      <c r="I223" s="50"/>
      <c r="J223" s="50"/>
      <c r="K223" s="50"/>
      <c r="L223" s="53"/>
      <c r="M223" s="54"/>
      <c r="N223" s="54"/>
      <c r="O223" s="105"/>
      <c r="Q223" s="50"/>
      <c r="R223" s="56"/>
    </row>
    <row r="224" s="47" customFormat="1" ht="12" spans="2:18">
      <c r="B224" s="50"/>
      <c r="C224" s="50"/>
      <c r="D224" s="51"/>
      <c r="E224" s="51"/>
      <c r="F224" s="52"/>
      <c r="G224" s="50"/>
      <c r="H224" s="50"/>
      <c r="I224" s="50"/>
      <c r="J224" s="50"/>
      <c r="K224" s="50"/>
      <c r="L224" s="53"/>
      <c r="M224" s="54"/>
      <c r="N224" s="54"/>
      <c r="O224" s="105"/>
      <c r="Q224" s="50"/>
      <c r="R224" s="56"/>
    </row>
    <row r="225" s="47" customFormat="1" ht="12" spans="2:18">
      <c r="B225" s="50"/>
      <c r="C225" s="50"/>
      <c r="D225" s="51"/>
      <c r="E225" s="51"/>
      <c r="F225" s="52"/>
      <c r="G225" s="50"/>
      <c r="H225" s="50"/>
      <c r="I225" s="50"/>
      <c r="J225" s="50"/>
      <c r="K225" s="50"/>
      <c r="L225" s="53"/>
      <c r="M225" s="54"/>
      <c r="N225" s="54"/>
      <c r="O225" s="105"/>
      <c r="Q225" s="50"/>
      <c r="R225" s="56"/>
    </row>
    <row r="226" s="47" customFormat="1" ht="12" spans="2:18">
      <c r="B226" s="50"/>
      <c r="C226" s="50"/>
      <c r="D226" s="51"/>
      <c r="E226" s="51"/>
      <c r="F226" s="52"/>
      <c r="G226" s="50"/>
      <c r="H226" s="50"/>
      <c r="I226" s="50"/>
      <c r="J226" s="50"/>
      <c r="K226" s="50"/>
      <c r="L226" s="53"/>
      <c r="M226" s="54"/>
      <c r="N226" s="54"/>
      <c r="O226" s="105"/>
      <c r="Q226" s="50"/>
      <c r="R226" s="56"/>
    </row>
    <row r="227" s="47" customFormat="1" ht="12" spans="2:18">
      <c r="B227" s="50"/>
      <c r="C227" s="50"/>
      <c r="D227" s="51"/>
      <c r="E227" s="51"/>
      <c r="F227" s="52"/>
      <c r="G227" s="50"/>
      <c r="H227" s="50"/>
      <c r="I227" s="50"/>
      <c r="J227" s="50"/>
      <c r="K227" s="50"/>
      <c r="L227" s="53"/>
      <c r="M227" s="54"/>
      <c r="N227" s="54"/>
      <c r="O227" s="105"/>
      <c r="Q227" s="50"/>
      <c r="R227" s="56"/>
    </row>
    <row r="228" s="47" customFormat="1" ht="12" spans="2:18">
      <c r="B228" s="50"/>
      <c r="C228" s="50"/>
      <c r="D228" s="51"/>
      <c r="E228" s="51"/>
      <c r="F228" s="52"/>
      <c r="G228" s="50"/>
      <c r="H228" s="50"/>
      <c r="I228" s="50"/>
      <c r="J228" s="50"/>
      <c r="K228" s="50"/>
      <c r="L228" s="53"/>
      <c r="M228" s="54"/>
      <c r="N228" s="54"/>
      <c r="O228" s="105"/>
      <c r="Q228" s="50"/>
      <c r="R228" s="56"/>
    </row>
    <row r="229" s="47" customFormat="1" ht="12" spans="2:18">
      <c r="B229" s="50"/>
      <c r="C229" s="50"/>
      <c r="D229" s="51"/>
      <c r="E229" s="51"/>
      <c r="F229" s="52"/>
      <c r="G229" s="50"/>
      <c r="H229" s="50"/>
      <c r="I229" s="50"/>
      <c r="J229" s="50"/>
      <c r="K229" s="50"/>
      <c r="L229" s="53"/>
      <c r="M229" s="54"/>
      <c r="N229" s="54"/>
      <c r="O229" s="105"/>
      <c r="Q229" s="50"/>
      <c r="R229" s="56"/>
    </row>
    <row r="230" s="47" customFormat="1" ht="12" spans="2:18">
      <c r="B230" s="50"/>
      <c r="C230" s="50"/>
      <c r="D230" s="51"/>
      <c r="E230" s="51"/>
      <c r="F230" s="52"/>
      <c r="G230" s="50"/>
      <c r="H230" s="50"/>
      <c r="I230" s="50"/>
      <c r="J230" s="50"/>
      <c r="K230" s="50"/>
      <c r="L230" s="53"/>
      <c r="M230" s="54"/>
      <c r="N230" s="54"/>
      <c r="O230" s="105"/>
      <c r="Q230" s="50"/>
      <c r="R230" s="56"/>
    </row>
    <row r="231" s="47" customFormat="1" ht="12" spans="2:18">
      <c r="B231" s="50"/>
      <c r="C231" s="50"/>
      <c r="D231" s="51"/>
      <c r="E231" s="51"/>
      <c r="F231" s="52"/>
      <c r="G231" s="50"/>
      <c r="H231" s="50"/>
      <c r="I231" s="50"/>
      <c r="J231" s="50"/>
      <c r="K231" s="50"/>
      <c r="L231" s="53"/>
      <c r="M231" s="54"/>
      <c r="N231" s="54"/>
      <c r="O231" s="105"/>
      <c r="Q231" s="50"/>
      <c r="R231" s="56"/>
    </row>
    <row r="232" s="47" customFormat="1" ht="12" spans="2:18">
      <c r="B232" s="50"/>
      <c r="C232" s="50"/>
      <c r="D232" s="51"/>
      <c r="E232" s="51"/>
      <c r="F232" s="52"/>
      <c r="G232" s="50"/>
      <c r="H232" s="50"/>
      <c r="I232" s="50"/>
      <c r="J232" s="50"/>
      <c r="K232" s="50"/>
      <c r="L232" s="53"/>
      <c r="M232" s="54"/>
      <c r="N232" s="54"/>
      <c r="O232" s="105"/>
      <c r="Q232" s="50"/>
      <c r="R232" s="56"/>
    </row>
    <row r="233" s="47" customFormat="1" ht="12" spans="2:18">
      <c r="B233" s="50"/>
      <c r="C233" s="50"/>
      <c r="D233" s="51"/>
      <c r="E233" s="51"/>
      <c r="F233" s="52"/>
      <c r="G233" s="50"/>
      <c r="H233" s="50"/>
      <c r="I233" s="50"/>
      <c r="J233" s="50"/>
      <c r="K233" s="50"/>
      <c r="L233" s="53"/>
      <c r="M233" s="54"/>
      <c r="N233" s="54"/>
      <c r="O233" s="105"/>
      <c r="Q233" s="50"/>
      <c r="R233" s="56"/>
    </row>
    <row r="234" s="47" customFormat="1" ht="12" spans="2:18">
      <c r="B234" s="50"/>
      <c r="C234" s="50"/>
      <c r="D234" s="51"/>
      <c r="E234" s="51"/>
      <c r="F234" s="52"/>
      <c r="G234" s="50"/>
      <c r="H234" s="50"/>
      <c r="I234" s="50"/>
      <c r="J234" s="50"/>
      <c r="K234" s="50"/>
      <c r="L234" s="53"/>
      <c r="M234" s="54"/>
      <c r="N234" s="54"/>
      <c r="O234" s="105"/>
      <c r="Q234" s="50"/>
      <c r="R234" s="56"/>
    </row>
    <row r="235" s="47" customFormat="1" ht="12" spans="2:18">
      <c r="B235" s="50"/>
      <c r="C235" s="50"/>
      <c r="D235" s="51"/>
      <c r="E235" s="51"/>
      <c r="F235" s="52"/>
      <c r="G235" s="50"/>
      <c r="H235" s="50"/>
      <c r="I235" s="50"/>
      <c r="J235" s="50"/>
      <c r="K235" s="50"/>
      <c r="L235" s="53"/>
      <c r="M235" s="54"/>
      <c r="N235" s="54"/>
      <c r="O235" s="105"/>
      <c r="Q235" s="50"/>
      <c r="R235" s="56"/>
    </row>
    <row r="236" s="47" customFormat="1" ht="12" spans="2:18">
      <c r="B236" s="50"/>
      <c r="C236" s="50"/>
      <c r="D236" s="51"/>
      <c r="E236" s="51"/>
      <c r="F236" s="52"/>
      <c r="G236" s="50"/>
      <c r="H236" s="50"/>
      <c r="I236" s="50"/>
      <c r="J236" s="50"/>
      <c r="K236" s="50"/>
      <c r="L236" s="53"/>
      <c r="M236" s="54"/>
      <c r="N236" s="54"/>
      <c r="O236" s="105"/>
      <c r="Q236" s="50"/>
      <c r="R236" s="56"/>
    </row>
    <row r="237" s="47" customFormat="1" ht="12" spans="2:18">
      <c r="B237" s="50"/>
      <c r="C237" s="50"/>
      <c r="D237" s="51"/>
      <c r="E237" s="51"/>
      <c r="F237" s="52"/>
      <c r="G237" s="50"/>
      <c r="H237" s="50"/>
      <c r="I237" s="50"/>
      <c r="J237" s="50"/>
      <c r="K237" s="50"/>
      <c r="L237" s="53"/>
      <c r="M237" s="54"/>
      <c r="N237" s="54"/>
      <c r="O237" s="105"/>
      <c r="Q237" s="50"/>
      <c r="R237" s="56"/>
    </row>
    <row r="238" s="47" customFormat="1" ht="12" spans="2:18">
      <c r="B238" s="50"/>
      <c r="C238" s="50"/>
      <c r="D238" s="51"/>
      <c r="E238" s="51"/>
      <c r="F238" s="52"/>
      <c r="G238" s="50"/>
      <c r="H238" s="50"/>
      <c r="I238" s="50"/>
      <c r="J238" s="50"/>
      <c r="K238" s="50"/>
      <c r="L238" s="53"/>
      <c r="M238" s="54"/>
      <c r="N238" s="54"/>
      <c r="O238" s="105"/>
      <c r="Q238" s="50"/>
      <c r="R238" s="56"/>
    </row>
    <row r="239" s="47" customFormat="1" ht="12" spans="2:18">
      <c r="B239" s="50"/>
      <c r="C239" s="50"/>
      <c r="D239" s="51"/>
      <c r="E239" s="51"/>
      <c r="F239" s="52"/>
      <c r="G239" s="50"/>
      <c r="H239" s="50"/>
      <c r="I239" s="50"/>
      <c r="J239" s="50"/>
      <c r="K239" s="50"/>
      <c r="L239" s="53"/>
      <c r="M239" s="54"/>
      <c r="N239" s="54"/>
      <c r="O239" s="105"/>
      <c r="Q239" s="50"/>
      <c r="R239" s="56"/>
    </row>
    <row r="240" s="47" customFormat="1" ht="12" spans="2:18">
      <c r="B240" s="50"/>
      <c r="C240" s="50"/>
      <c r="D240" s="51"/>
      <c r="E240" s="51"/>
      <c r="F240" s="52"/>
      <c r="G240" s="50"/>
      <c r="H240" s="50"/>
      <c r="I240" s="50"/>
      <c r="J240" s="50"/>
      <c r="K240" s="50"/>
      <c r="L240" s="53"/>
      <c r="M240" s="54"/>
      <c r="N240" s="54"/>
      <c r="O240" s="105"/>
      <c r="Q240" s="50"/>
      <c r="R240" s="56"/>
    </row>
    <row r="241" s="47" customFormat="1" ht="12" spans="2:18">
      <c r="B241" s="50"/>
      <c r="C241" s="50"/>
      <c r="D241" s="51"/>
      <c r="E241" s="51"/>
      <c r="F241" s="52"/>
      <c r="G241" s="50"/>
      <c r="H241" s="50"/>
      <c r="I241" s="50"/>
      <c r="J241" s="50"/>
      <c r="K241" s="50"/>
      <c r="L241" s="53"/>
      <c r="M241" s="54"/>
      <c r="N241" s="54"/>
      <c r="O241" s="105"/>
      <c r="Q241" s="50"/>
      <c r="R241" s="56"/>
    </row>
    <row r="242" s="47" customFormat="1" ht="12" spans="2:18">
      <c r="B242" s="50"/>
      <c r="C242" s="50"/>
      <c r="D242" s="51"/>
      <c r="E242" s="51"/>
      <c r="F242" s="52"/>
      <c r="G242" s="50"/>
      <c r="H242" s="50"/>
      <c r="I242" s="50"/>
      <c r="J242" s="50"/>
      <c r="K242" s="50"/>
      <c r="L242" s="53"/>
      <c r="M242" s="54"/>
      <c r="N242" s="54"/>
      <c r="O242" s="105"/>
      <c r="Q242" s="50"/>
      <c r="R242" s="56"/>
    </row>
    <row r="243" s="47" customFormat="1" ht="12" spans="2:18">
      <c r="B243" s="50"/>
      <c r="C243" s="50"/>
      <c r="D243" s="51"/>
      <c r="E243" s="51"/>
      <c r="F243" s="52"/>
      <c r="G243" s="50"/>
      <c r="H243" s="50"/>
      <c r="I243" s="50"/>
      <c r="J243" s="50"/>
      <c r="K243" s="50"/>
      <c r="L243" s="53"/>
      <c r="M243" s="54"/>
      <c r="N243" s="54"/>
      <c r="O243" s="105"/>
      <c r="Q243" s="50"/>
      <c r="R243" s="56"/>
    </row>
    <row r="244" s="47" customFormat="1" ht="12" spans="2:18">
      <c r="B244" s="50"/>
      <c r="C244" s="50"/>
      <c r="D244" s="51"/>
      <c r="E244" s="51"/>
      <c r="F244" s="52"/>
      <c r="G244" s="50"/>
      <c r="H244" s="50"/>
      <c r="I244" s="50"/>
      <c r="J244" s="50"/>
      <c r="K244" s="50"/>
      <c r="L244" s="53"/>
      <c r="M244" s="54"/>
      <c r="N244" s="54"/>
      <c r="O244" s="105"/>
      <c r="Q244" s="50"/>
      <c r="R244" s="56"/>
    </row>
    <row r="245" s="47" customFormat="1" ht="12" spans="2:18">
      <c r="B245" s="50"/>
      <c r="C245" s="50"/>
      <c r="D245" s="51"/>
      <c r="E245" s="51"/>
      <c r="F245" s="52"/>
      <c r="G245" s="50"/>
      <c r="H245" s="50"/>
      <c r="I245" s="50"/>
      <c r="J245" s="50"/>
      <c r="K245" s="50"/>
      <c r="L245" s="53"/>
      <c r="M245" s="54"/>
      <c r="N245" s="54"/>
      <c r="O245" s="105"/>
      <c r="Q245" s="50"/>
      <c r="R245" s="56"/>
    </row>
    <row r="246" s="47" customFormat="1" ht="12" spans="2:18">
      <c r="B246" s="50"/>
      <c r="C246" s="50"/>
      <c r="D246" s="51"/>
      <c r="E246" s="51"/>
      <c r="F246" s="52"/>
      <c r="G246" s="50"/>
      <c r="H246" s="50"/>
      <c r="I246" s="50"/>
      <c r="J246" s="50"/>
      <c r="K246" s="50"/>
      <c r="L246" s="53"/>
      <c r="M246" s="54"/>
      <c r="N246" s="54"/>
      <c r="O246" s="105"/>
      <c r="Q246" s="50"/>
      <c r="R246" s="56"/>
    </row>
    <row r="247" s="47" customFormat="1" ht="12" spans="2:18">
      <c r="B247" s="50"/>
      <c r="C247" s="50"/>
      <c r="D247" s="51"/>
      <c r="E247" s="51"/>
      <c r="F247" s="52"/>
      <c r="G247" s="50"/>
      <c r="H247" s="50"/>
      <c r="I247" s="50"/>
      <c r="J247" s="50"/>
      <c r="K247" s="50"/>
      <c r="L247" s="53"/>
      <c r="M247" s="54"/>
      <c r="N247" s="54"/>
      <c r="O247" s="105"/>
      <c r="Q247" s="50"/>
      <c r="R247" s="56"/>
    </row>
    <row r="248" s="47" customFormat="1" ht="12" spans="2:18">
      <c r="B248" s="50"/>
      <c r="C248" s="50"/>
      <c r="D248" s="51"/>
      <c r="E248" s="51"/>
      <c r="F248" s="52"/>
      <c r="G248" s="50"/>
      <c r="H248" s="50"/>
      <c r="I248" s="50"/>
      <c r="J248" s="50"/>
      <c r="K248" s="50"/>
      <c r="L248" s="53"/>
      <c r="M248" s="54"/>
      <c r="N248" s="54"/>
      <c r="O248" s="105"/>
      <c r="Q248" s="50"/>
      <c r="R248" s="56"/>
    </row>
    <row r="249" s="47" customFormat="1" ht="12" spans="2:18">
      <c r="B249" s="50"/>
      <c r="C249" s="50"/>
      <c r="D249" s="51"/>
      <c r="E249" s="51"/>
      <c r="F249" s="52"/>
      <c r="G249" s="50"/>
      <c r="H249" s="50"/>
      <c r="I249" s="50"/>
      <c r="J249" s="50"/>
      <c r="K249" s="50"/>
      <c r="L249" s="53"/>
      <c r="M249" s="54"/>
      <c r="N249" s="54"/>
      <c r="O249" s="105"/>
      <c r="Q249" s="50"/>
      <c r="R249" s="56"/>
    </row>
    <row r="250" s="47" customFormat="1" ht="12" spans="2:18">
      <c r="B250" s="50"/>
      <c r="C250" s="50"/>
      <c r="D250" s="51"/>
      <c r="E250" s="51"/>
      <c r="F250" s="52"/>
      <c r="G250" s="50"/>
      <c r="H250" s="50"/>
      <c r="I250" s="50"/>
      <c r="J250" s="50"/>
      <c r="K250" s="50"/>
      <c r="L250" s="53"/>
      <c r="M250" s="54"/>
      <c r="N250" s="54"/>
      <c r="O250" s="105"/>
      <c r="Q250" s="50"/>
      <c r="R250" s="56"/>
    </row>
    <row r="251" s="47" customFormat="1" ht="12" spans="2:18">
      <c r="B251" s="50"/>
      <c r="C251" s="50"/>
      <c r="D251" s="51"/>
      <c r="E251" s="51"/>
      <c r="F251" s="52"/>
      <c r="G251" s="50"/>
      <c r="H251" s="50"/>
      <c r="I251" s="50"/>
      <c r="J251" s="50"/>
      <c r="K251" s="50"/>
      <c r="L251" s="53"/>
      <c r="M251" s="54"/>
      <c r="N251" s="54"/>
      <c r="O251" s="105"/>
      <c r="Q251" s="50"/>
      <c r="R251" s="56"/>
    </row>
    <row r="252" s="47" customFormat="1" ht="12" spans="2:18">
      <c r="B252" s="50"/>
      <c r="C252" s="50"/>
      <c r="D252" s="51"/>
      <c r="E252" s="51"/>
      <c r="F252" s="52"/>
      <c r="G252" s="50"/>
      <c r="H252" s="50"/>
      <c r="I252" s="50"/>
      <c r="J252" s="50"/>
      <c r="K252" s="50"/>
      <c r="L252" s="53"/>
      <c r="M252" s="54"/>
      <c r="N252" s="54"/>
      <c r="O252" s="105"/>
      <c r="Q252" s="50"/>
      <c r="R252" s="56"/>
    </row>
    <row r="253" s="47" customFormat="1" ht="12" spans="2:18">
      <c r="B253" s="50"/>
      <c r="C253" s="50"/>
      <c r="D253" s="51"/>
      <c r="E253" s="51"/>
      <c r="F253" s="52"/>
      <c r="G253" s="50"/>
      <c r="H253" s="50"/>
      <c r="I253" s="50"/>
      <c r="J253" s="50"/>
      <c r="K253" s="50"/>
      <c r="L253" s="53"/>
      <c r="M253" s="54"/>
      <c r="N253" s="54"/>
      <c r="O253" s="105"/>
      <c r="Q253" s="50"/>
      <c r="R253" s="56"/>
    </row>
    <row r="254" s="47" customFormat="1" ht="12" spans="2:18">
      <c r="B254" s="50"/>
      <c r="C254" s="50"/>
      <c r="D254" s="51"/>
      <c r="E254" s="51"/>
      <c r="F254" s="52"/>
      <c r="G254" s="50"/>
      <c r="H254" s="50"/>
      <c r="I254" s="50"/>
      <c r="J254" s="50"/>
      <c r="K254" s="50"/>
      <c r="L254" s="53"/>
      <c r="M254" s="54"/>
      <c r="N254" s="54"/>
      <c r="O254" s="105"/>
      <c r="Q254" s="50"/>
      <c r="R254" s="56"/>
    </row>
    <row r="255" s="47" customFormat="1" ht="12" spans="2:18">
      <c r="B255" s="50"/>
      <c r="C255" s="50"/>
      <c r="D255" s="51"/>
      <c r="E255" s="51"/>
      <c r="F255" s="52"/>
      <c r="G255" s="50"/>
      <c r="H255" s="50"/>
      <c r="I255" s="50"/>
      <c r="J255" s="50"/>
      <c r="K255" s="50"/>
      <c r="L255" s="53"/>
      <c r="M255" s="54"/>
      <c r="N255" s="54"/>
      <c r="O255" s="105"/>
      <c r="Q255" s="50"/>
      <c r="R255" s="56"/>
    </row>
    <row r="256" s="47" customFormat="1" ht="12" spans="2:18">
      <c r="B256" s="50"/>
      <c r="C256" s="50"/>
      <c r="D256" s="51"/>
      <c r="E256" s="51"/>
      <c r="F256" s="52"/>
      <c r="G256" s="50"/>
      <c r="H256" s="50"/>
      <c r="I256" s="50"/>
      <c r="J256" s="50"/>
      <c r="K256" s="50"/>
      <c r="L256" s="53"/>
      <c r="M256" s="54"/>
      <c r="N256" s="54"/>
      <c r="O256" s="105"/>
      <c r="Q256" s="50"/>
      <c r="R256" s="56"/>
    </row>
    <row r="257" s="47" customFormat="1" ht="12" spans="2:18">
      <c r="B257" s="50"/>
      <c r="C257" s="50"/>
      <c r="D257" s="51"/>
      <c r="E257" s="51"/>
      <c r="F257" s="52"/>
      <c r="G257" s="50"/>
      <c r="H257" s="50"/>
      <c r="I257" s="50"/>
      <c r="J257" s="50"/>
      <c r="K257" s="50"/>
      <c r="L257" s="53"/>
      <c r="M257" s="54"/>
      <c r="N257" s="54"/>
      <c r="O257" s="105"/>
      <c r="Q257" s="50"/>
      <c r="R257" s="56"/>
    </row>
    <row r="258" s="47" customFormat="1" ht="12" spans="2:18">
      <c r="B258" s="50"/>
      <c r="C258" s="50"/>
      <c r="D258" s="51"/>
      <c r="E258" s="51"/>
      <c r="F258" s="52"/>
      <c r="G258" s="50"/>
      <c r="H258" s="50"/>
      <c r="I258" s="50"/>
      <c r="J258" s="50"/>
      <c r="K258" s="50"/>
      <c r="L258" s="53"/>
      <c r="M258" s="54"/>
      <c r="N258" s="54"/>
      <c r="O258" s="105"/>
      <c r="Q258" s="50"/>
      <c r="R258" s="56"/>
    </row>
    <row r="259" s="47" customFormat="1" ht="12" spans="2:18">
      <c r="B259" s="50"/>
      <c r="C259" s="50"/>
      <c r="D259" s="51"/>
      <c r="E259" s="51"/>
      <c r="F259" s="52"/>
      <c r="G259" s="50"/>
      <c r="H259" s="50"/>
      <c r="I259" s="50"/>
      <c r="J259" s="50"/>
      <c r="K259" s="50"/>
      <c r="L259" s="53"/>
      <c r="M259" s="54"/>
      <c r="N259" s="54"/>
      <c r="O259" s="105"/>
      <c r="Q259" s="50"/>
      <c r="R259" s="56"/>
    </row>
    <row r="260" s="47" customFormat="1" ht="12" spans="2:18">
      <c r="B260" s="50"/>
      <c r="C260" s="50"/>
      <c r="D260" s="51"/>
      <c r="E260" s="51"/>
      <c r="F260" s="52"/>
      <c r="G260" s="50"/>
      <c r="H260" s="50"/>
      <c r="I260" s="50"/>
      <c r="J260" s="50"/>
      <c r="K260" s="50"/>
      <c r="L260" s="53"/>
      <c r="M260" s="54"/>
      <c r="N260" s="54"/>
      <c r="O260" s="105"/>
      <c r="Q260" s="50"/>
      <c r="R260" s="56"/>
    </row>
    <row r="261" s="47" customFormat="1" ht="12" spans="2:18">
      <c r="B261" s="50"/>
      <c r="C261" s="50"/>
      <c r="D261" s="51"/>
      <c r="E261" s="51"/>
      <c r="F261" s="52"/>
      <c r="G261" s="50"/>
      <c r="H261" s="50"/>
      <c r="I261" s="50"/>
      <c r="J261" s="50"/>
      <c r="K261" s="50"/>
      <c r="L261" s="53"/>
      <c r="M261" s="54"/>
      <c r="N261" s="54"/>
      <c r="O261" s="105"/>
      <c r="Q261" s="50"/>
      <c r="R261" s="56"/>
    </row>
    <row r="262" s="47" customFormat="1" ht="12" spans="2:18">
      <c r="B262" s="50"/>
      <c r="C262" s="50"/>
      <c r="D262" s="51"/>
      <c r="E262" s="51"/>
      <c r="F262" s="52"/>
      <c r="G262" s="50"/>
      <c r="H262" s="50"/>
      <c r="I262" s="50"/>
      <c r="J262" s="50"/>
      <c r="K262" s="50"/>
      <c r="L262" s="53"/>
      <c r="M262" s="54"/>
      <c r="N262" s="54"/>
      <c r="O262" s="105"/>
      <c r="Q262" s="50"/>
      <c r="R262" s="56"/>
    </row>
    <row r="263" s="47" customFormat="1" ht="12" spans="2:18">
      <c r="B263" s="50"/>
      <c r="C263" s="50"/>
      <c r="D263" s="51"/>
      <c r="E263" s="51"/>
      <c r="F263" s="52"/>
      <c r="G263" s="50"/>
      <c r="H263" s="50"/>
      <c r="I263" s="50"/>
      <c r="J263" s="50"/>
      <c r="K263" s="50"/>
      <c r="L263" s="53"/>
      <c r="M263" s="54"/>
      <c r="N263" s="54"/>
      <c r="O263" s="105"/>
      <c r="Q263" s="50"/>
      <c r="R263" s="56"/>
    </row>
    <row r="264" s="47" customFormat="1" ht="12" spans="2:18">
      <c r="B264" s="50"/>
      <c r="C264" s="50"/>
      <c r="D264" s="51"/>
      <c r="E264" s="51"/>
      <c r="F264" s="52"/>
      <c r="G264" s="50"/>
      <c r="H264" s="50"/>
      <c r="I264" s="50"/>
      <c r="J264" s="50"/>
      <c r="K264" s="50"/>
      <c r="L264" s="53"/>
      <c r="M264" s="54"/>
      <c r="N264" s="54"/>
      <c r="O264" s="105"/>
      <c r="Q264" s="50"/>
      <c r="R264" s="56"/>
    </row>
    <row r="265" s="47" customFormat="1" ht="12" spans="2:18">
      <c r="B265" s="50"/>
      <c r="C265" s="50"/>
      <c r="D265" s="51"/>
      <c r="E265" s="51"/>
      <c r="F265" s="52"/>
      <c r="G265" s="50"/>
      <c r="H265" s="50"/>
      <c r="I265" s="50"/>
      <c r="J265" s="50"/>
      <c r="K265" s="50"/>
      <c r="L265" s="53"/>
      <c r="M265" s="54"/>
      <c r="N265" s="54"/>
      <c r="O265" s="105"/>
      <c r="Q265" s="50"/>
      <c r="R265" s="56"/>
    </row>
    <row r="266" s="47" customFormat="1" ht="12" spans="2:18">
      <c r="B266" s="50"/>
      <c r="C266" s="50"/>
      <c r="D266" s="51"/>
      <c r="E266" s="51"/>
      <c r="F266" s="52"/>
      <c r="G266" s="50"/>
      <c r="H266" s="50"/>
      <c r="I266" s="50"/>
      <c r="J266" s="50"/>
      <c r="K266" s="50"/>
      <c r="L266" s="53"/>
      <c r="M266" s="54"/>
      <c r="N266" s="54"/>
      <c r="O266" s="105"/>
      <c r="Q266" s="50"/>
      <c r="R266" s="56"/>
    </row>
    <row r="267" s="47" customFormat="1" ht="12" spans="2:18">
      <c r="B267" s="50"/>
      <c r="C267" s="50"/>
      <c r="D267" s="51"/>
      <c r="E267" s="51"/>
      <c r="F267" s="52"/>
      <c r="G267" s="50"/>
      <c r="H267" s="50"/>
      <c r="I267" s="50"/>
      <c r="J267" s="50"/>
      <c r="K267" s="50"/>
      <c r="L267" s="53"/>
      <c r="M267" s="54"/>
      <c r="N267" s="54"/>
      <c r="O267" s="105"/>
      <c r="Q267" s="50"/>
      <c r="R267" s="56"/>
    </row>
    <row r="268" s="47" customFormat="1" ht="12" spans="2:18">
      <c r="B268" s="50"/>
      <c r="C268" s="50"/>
      <c r="D268" s="51"/>
      <c r="E268" s="51"/>
      <c r="F268" s="52"/>
      <c r="G268" s="50"/>
      <c r="H268" s="50"/>
      <c r="I268" s="50"/>
      <c r="J268" s="50"/>
      <c r="K268" s="50"/>
      <c r="L268" s="53"/>
      <c r="M268" s="54"/>
      <c r="N268" s="54"/>
      <c r="O268" s="105"/>
      <c r="Q268" s="50"/>
      <c r="R268" s="56"/>
    </row>
    <row r="269" s="47" customFormat="1" ht="12" spans="2:18">
      <c r="B269" s="50"/>
      <c r="C269" s="50"/>
      <c r="D269" s="51"/>
      <c r="E269" s="51"/>
      <c r="F269" s="52"/>
      <c r="G269" s="50"/>
      <c r="H269" s="50"/>
      <c r="I269" s="50"/>
      <c r="J269" s="50"/>
      <c r="K269" s="50"/>
      <c r="L269" s="53"/>
      <c r="M269" s="54"/>
      <c r="N269" s="54"/>
      <c r="O269" s="105"/>
      <c r="Q269" s="50"/>
      <c r="R269" s="56"/>
    </row>
    <row r="270" s="47" customFormat="1" ht="12" spans="2:18">
      <c r="B270" s="50"/>
      <c r="C270" s="50"/>
      <c r="D270" s="51"/>
      <c r="E270" s="51"/>
      <c r="F270" s="52"/>
      <c r="G270" s="50"/>
      <c r="H270" s="50"/>
      <c r="I270" s="50"/>
      <c r="J270" s="50"/>
      <c r="K270" s="50"/>
      <c r="L270" s="53"/>
      <c r="M270" s="54"/>
      <c r="N270" s="54"/>
      <c r="O270" s="105"/>
      <c r="Q270" s="50"/>
      <c r="R270" s="56"/>
    </row>
    <row r="271" s="47" customFormat="1" ht="12" spans="2:18">
      <c r="B271" s="50"/>
      <c r="C271" s="50"/>
      <c r="D271" s="51"/>
      <c r="E271" s="51"/>
      <c r="F271" s="52"/>
      <c r="G271" s="50"/>
      <c r="H271" s="50"/>
      <c r="I271" s="50"/>
      <c r="J271" s="50"/>
      <c r="K271" s="50"/>
      <c r="L271" s="53"/>
      <c r="M271" s="54"/>
      <c r="N271" s="54"/>
      <c r="O271" s="105"/>
      <c r="Q271" s="50"/>
      <c r="R271" s="56"/>
    </row>
    <row r="272" s="47" customFormat="1" ht="12" spans="2:18">
      <c r="B272" s="50"/>
      <c r="C272" s="50"/>
      <c r="D272" s="51"/>
      <c r="E272" s="51"/>
      <c r="F272" s="52"/>
      <c r="G272" s="50"/>
      <c r="H272" s="50"/>
      <c r="I272" s="50"/>
      <c r="J272" s="50"/>
      <c r="K272" s="50"/>
      <c r="L272" s="53"/>
      <c r="M272" s="54"/>
      <c r="N272" s="54"/>
      <c r="O272" s="105"/>
      <c r="Q272" s="50"/>
      <c r="R272" s="56"/>
    </row>
    <row r="273" s="47" customFormat="1" ht="12" spans="2:18">
      <c r="B273" s="50"/>
      <c r="C273" s="50"/>
      <c r="D273" s="51"/>
      <c r="E273" s="51"/>
      <c r="F273" s="52"/>
      <c r="G273" s="50"/>
      <c r="H273" s="50"/>
      <c r="I273" s="50"/>
      <c r="J273" s="50"/>
      <c r="K273" s="50"/>
      <c r="L273" s="53"/>
      <c r="M273" s="54"/>
      <c r="N273" s="54"/>
      <c r="O273" s="105"/>
      <c r="Q273" s="50"/>
      <c r="R273" s="56"/>
    </row>
    <row r="274" s="47" customFormat="1" ht="12" spans="2:18">
      <c r="B274" s="50"/>
      <c r="C274" s="50"/>
      <c r="D274" s="51"/>
      <c r="E274" s="51"/>
      <c r="F274" s="52"/>
      <c r="G274" s="50"/>
      <c r="H274" s="50"/>
      <c r="I274" s="50"/>
      <c r="J274" s="50"/>
      <c r="K274" s="50"/>
      <c r="L274" s="53"/>
      <c r="M274" s="54"/>
      <c r="N274" s="54"/>
      <c r="O274" s="105"/>
      <c r="Q274" s="50"/>
      <c r="R274" s="56"/>
    </row>
    <row r="275" s="47" customFormat="1" ht="12" spans="2:18">
      <c r="B275" s="50"/>
      <c r="C275" s="50"/>
      <c r="D275" s="51"/>
      <c r="E275" s="51"/>
      <c r="F275" s="52"/>
      <c r="G275" s="50"/>
      <c r="H275" s="50"/>
      <c r="I275" s="50"/>
      <c r="J275" s="50"/>
      <c r="K275" s="50"/>
      <c r="L275" s="53"/>
      <c r="M275" s="54"/>
      <c r="N275" s="54"/>
      <c r="O275" s="105"/>
      <c r="Q275" s="50"/>
      <c r="R275" s="56"/>
    </row>
    <row r="276" s="47" customFormat="1" ht="12" spans="2:18">
      <c r="B276" s="50"/>
      <c r="C276" s="50"/>
      <c r="D276" s="51"/>
      <c r="E276" s="51"/>
      <c r="F276" s="52"/>
      <c r="G276" s="50"/>
      <c r="H276" s="50"/>
      <c r="I276" s="50"/>
      <c r="J276" s="50"/>
      <c r="K276" s="50"/>
      <c r="L276" s="53"/>
      <c r="M276" s="54"/>
      <c r="N276" s="54"/>
      <c r="O276" s="105"/>
      <c r="Q276" s="50"/>
      <c r="R276" s="56"/>
    </row>
    <row r="277" s="47" customFormat="1" ht="12" spans="2:18">
      <c r="B277" s="50"/>
      <c r="C277" s="50"/>
      <c r="D277" s="51"/>
      <c r="E277" s="51"/>
      <c r="F277" s="52"/>
      <c r="G277" s="50"/>
      <c r="H277" s="50"/>
      <c r="I277" s="50"/>
      <c r="J277" s="50"/>
      <c r="K277" s="50"/>
      <c r="L277" s="53"/>
      <c r="M277" s="54"/>
      <c r="N277" s="54"/>
      <c r="O277" s="105"/>
      <c r="Q277" s="50"/>
      <c r="R277" s="56"/>
    </row>
    <row r="278" s="47" customFormat="1" ht="12" spans="2:18">
      <c r="B278" s="50"/>
      <c r="C278" s="50"/>
      <c r="D278" s="51"/>
      <c r="E278" s="51"/>
      <c r="F278" s="52"/>
      <c r="G278" s="50"/>
      <c r="H278" s="50"/>
      <c r="I278" s="50"/>
      <c r="J278" s="50"/>
      <c r="K278" s="50"/>
      <c r="L278" s="53"/>
      <c r="M278" s="54"/>
      <c r="N278" s="54"/>
      <c r="O278" s="105"/>
      <c r="Q278" s="50"/>
      <c r="R278" s="56"/>
    </row>
    <row r="279" s="47" customFormat="1" ht="12" spans="2:18">
      <c r="B279" s="50"/>
      <c r="C279" s="50"/>
      <c r="D279" s="51"/>
      <c r="E279" s="51"/>
      <c r="F279" s="52"/>
      <c r="G279" s="50"/>
      <c r="H279" s="50"/>
      <c r="I279" s="50"/>
      <c r="J279" s="50"/>
      <c r="K279" s="50"/>
      <c r="L279" s="53"/>
      <c r="M279" s="54"/>
      <c r="N279" s="54"/>
      <c r="O279" s="105"/>
      <c r="Q279" s="50"/>
      <c r="R279" s="56"/>
    </row>
    <row r="280" s="47" customFormat="1" ht="12" spans="2:18">
      <c r="B280" s="50"/>
      <c r="C280" s="50"/>
      <c r="D280" s="51"/>
      <c r="E280" s="51"/>
      <c r="F280" s="52"/>
      <c r="G280" s="50"/>
      <c r="H280" s="50"/>
      <c r="I280" s="50"/>
      <c r="J280" s="50"/>
      <c r="K280" s="50"/>
      <c r="L280" s="53"/>
      <c r="M280" s="54"/>
      <c r="N280" s="54"/>
      <c r="O280" s="105"/>
      <c r="Q280" s="50"/>
      <c r="R280" s="56"/>
    </row>
  </sheetData>
  <sheetProtection formatCells="0" insertHyperlinks="0" autoFilter="0"/>
  <sortState ref="D40:K41">
    <sortCondition ref="K40:K41" descending="1"/>
  </sortState>
  <mergeCells count="32">
    <mergeCell ref="A1:L1"/>
    <mergeCell ref="B6:L6"/>
    <mergeCell ref="B13:L13"/>
    <mergeCell ref="B16:L16"/>
    <mergeCell ref="B25:L25"/>
    <mergeCell ref="I52:J52"/>
    <mergeCell ref="A3:A8"/>
    <mergeCell ref="A9:A18"/>
    <mergeCell ref="A19:A31"/>
    <mergeCell ref="A32:A37"/>
    <mergeCell ref="A38:A39"/>
    <mergeCell ref="A40:A41"/>
    <mergeCell ref="B3:B5"/>
    <mergeCell ref="B7:B8"/>
    <mergeCell ref="B9:B12"/>
    <mergeCell ref="B14:B15"/>
    <mergeCell ref="B17:B18"/>
    <mergeCell ref="B19:B24"/>
    <mergeCell ref="B26:B31"/>
    <mergeCell ref="B32:B37"/>
    <mergeCell ref="B38:B39"/>
    <mergeCell ref="B40:B41"/>
    <mergeCell ref="C3:C5"/>
    <mergeCell ref="C7:C8"/>
    <mergeCell ref="C9:C12"/>
    <mergeCell ref="C14:C15"/>
    <mergeCell ref="C17:C18"/>
    <mergeCell ref="C19:C24"/>
    <mergeCell ref="C26:C31"/>
    <mergeCell ref="C32:C37"/>
    <mergeCell ref="C38:C39"/>
    <mergeCell ref="C40:C41"/>
  </mergeCells>
  <pageMargins left="0.748031496062992" right="0.748031496062992" top="0.984251968503937" bottom="0.984251968503937" header="0.118110236220472" footer="0.118110236220472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tabSelected="1" topLeftCell="A26" workbookViewId="0">
      <selection activeCell="P10" sqref="P10"/>
    </sheetView>
  </sheetViews>
  <sheetFormatPr defaultColWidth="9" defaultRowHeight="13.5"/>
  <cols>
    <col min="1" max="3" width="9" style="1"/>
    <col min="4" max="4" width="7.5" style="1" customWidth="1"/>
    <col min="5" max="16384" width="9" style="1"/>
  </cols>
  <sheetData>
    <row r="1" s="1" customFormat="1" ht="21.7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8.5" spans="1:14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90</v>
      </c>
      <c r="G2" s="8" t="s">
        <v>91</v>
      </c>
      <c r="H2" s="8" t="s">
        <v>92</v>
      </c>
      <c r="I2" s="8" t="s">
        <v>93</v>
      </c>
      <c r="J2" s="34" t="s">
        <v>8</v>
      </c>
      <c r="K2" s="34" t="s">
        <v>94</v>
      </c>
      <c r="L2" s="35" t="s">
        <v>10</v>
      </c>
      <c r="M2" s="35" t="s">
        <v>11</v>
      </c>
      <c r="N2" s="36" t="s">
        <v>95</v>
      </c>
    </row>
    <row r="3" s="1" customFormat="1" ht="14.25" spans="1:14">
      <c r="A3" s="9" t="s">
        <v>96</v>
      </c>
      <c r="B3" s="10" t="s">
        <v>97</v>
      </c>
      <c r="C3" s="11" t="s">
        <v>98</v>
      </c>
      <c r="D3" s="12" t="s">
        <v>99</v>
      </c>
      <c r="E3" s="13" t="s">
        <v>100</v>
      </c>
      <c r="F3" s="14" t="s">
        <v>18</v>
      </c>
      <c r="G3" s="15">
        <v>100</v>
      </c>
      <c r="H3" s="15">
        <v>20</v>
      </c>
      <c r="I3" s="21">
        <v>91</v>
      </c>
      <c r="J3" s="37">
        <f t="shared" ref="J3:J64" si="0">SUM(I3*0.4)</f>
        <v>36.4</v>
      </c>
      <c r="K3" s="37">
        <v>86</v>
      </c>
      <c r="L3" s="37">
        <f t="shared" ref="L3:L62" si="1">K3*0.4</f>
        <v>34.4</v>
      </c>
      <c r="M3" s="38">
        <f t="shared" ref="M3:M62" si="2">SUM(H3+J3+L3)</f>
        <v>90.8</v>
      </c>
      <c r="N3" s="39">
        <v>1</v>
      </c>
    </row>
    <row r="4" s="1" customFormat="1" ht="14.25" spans="1:14">
      <c r="A4" s="16"/>
      <c r="B4" s="17"/>
      <c r="C4" s="18"/>
      <c r="D4" s="12" t="s">
        <v>101</v>
      </c>
      <c r="E4" s="13" t="s">
        <v>102</v>
      </c>
      <c r="F4" s="14" t="s">
        <v>18</v>
      </c>
      <c r="G4" s="15">
        <v>100</v>
      </c>
      <c r="H4" s="15">
        <v>20</v>
      </c>
      <c r="I4" s="21">
        <v>87</v>
      </c>
      <c r="J4" s="37">
        <f t="shared" si="0"/>
        <v>34.8</v>
      </c>
      <c r="K4" s="37">
        <v>86.3</v>
      </c>
      <c r="L4" s="37">
        <f t="shared" si="1"/>
        <v>34.52</v>
      </c>
      <c r="M4" s="38">
        <f t="shared" si="2"/>
        <v>89.32</v>
      </c>
      <c r="N4" s="39">
        <v>2</v>
      </c>
    </row>
    <row r="5" s="1" customFormat="1" ht="14.25" spans="1:14">
      <c r="A5" s="16"/>
      <c r="B5" s="17"/>
      <c r="C5" s="18"/>
      <c r="D5" s="12" t="s">
        <v>103</v>
      </c>
      <c r="E5" s="13" t="s">
        <v>104</v>
      </c>
      <c r="F5" s="19" t="s">
        <v>68</v>
      </c>
      <c r="G5" s="13">
        <v>100</v>
      </c>
      <c r="H5" s="20">
        <v>20</v>
      </c>
      <c r="I5" s="40">
        <v>78</v>
      </c>
      <c r="J5" s="37">
        <f t="shared" si="0"/>
        <v>31.2</v>
      </c>
      <c r="K5" s="21">
        <v>92</v>
      </c>
      <c r="L5" s="37">
        <f t="shared" si="1"/>
        <v>36.8</v>
      </c>
      <c r="M5" s="38">
        <f t="shared" si="2"/>
        <v>88</v>
      </c>
      <c r="N5" s="39">
        <v>3</v>
      </c>
    </row>
    <row r="6" s="1" customFormat="1" ht="14.25" spans="1:14">
      <c r="A6" s="16"/>
      <c r="B6" s="17"/>
      <c r="C6" s="18"/>
      <c r="D6" s="12" t="s">
        <v>105</v>
      </c>
      <c r="E6" s="13" t="s">
        <v>106</v>
      </c>
      <c r="F6" s="19" t="s">
        <v>68</v>
      </c>
      <c r="G6" s="13">
        <v>80</v>
      </c>
      <c r="H6" s="20">
        <v>16</v>
      </c>
      <c r="I6" s="40">
        <v>88</v>
      </c>
      <c r="J6" s="37">
        <f t="shared" si="0"/>
        <v>35.2</v>
      </c>
      <c r="K6" s="21">
        <v>90.6</v>
      </c>
      <c r="L6" s="37">
        <f t="shared" si="1"/>
        <v>36.24</v>
      </c>
      <c r="M6" s="38">
        <f t="shared" si="2"/>
        <v>87.44</v>
      </c>
      <c r="N6" s="39">
        <v>4</v>
      </c>
    </row>
    <row r="7" s="1" customFormat="1" ht="14.25" spans="1:14">
      <c r="A7" s="16"/>
      <c r="B7" s="17"/>
      <c r="C7" s="18"/>
      <c r="D7" s="12" t="s">
        <v>107</v>
      </c>
      <c r="E7" s="13" t="s">
        <v>108</v>
      </c>
      <c r="F7" s="14" t="s">
        <v>18</v>
      </c>
      <c r="G7" s="15">
        <v>100</v>
      </c>
      <c r="H7" s="15">
        <v>20</v>
      </c>
      <c r="I7" s="21">
        <v>89</v>
      </c>
      <c r="J7" s="37">
        <f t="shared" si="0"/>
        <v>35.6</v>
      </c>
      <c r="K7" s="37">
        <v>79.3</v>
      </c>
      <c r="L7" s="37">
        <f t="shared" si="1"/>
        <v>31.72</v>
      </c>
      <c r="M7" s="38">
        <f t="shared" si="2"/>
        <v>87.32</v>
      </c>
      <c r="N7" s="39">
        <v>5</v>
      </c>
    </row>
    <row r="8" s="1" customFormat="1" ht="14.25" spans="1:14">
      <c r="A8" s="16"/>
      <c r="B8" s="17"/>
      <c r="C8" s="18"/>
      <c r="D8" s="12" t="s">
        <v>109</v>
      </c>
      <c r="E8" s="20" t="s">
        <v>110</v>
      </c>
      <c r="F8" s="19" t="s">
        <v>68</v>
      </c>
      <c r="G8" s="13">
        <v>80</v>
      </c>
      <c r="H8" s="20">
        <v>16</v>
      </c>
      <c r="I8" s="21">
        <v>89</v>
      </c>
      <c r="J8" s="37">
        <f t="shared" si="0"/>
        <v>35.6</v>
      </c>
      <c r="K8" s="21">
        <v>89</v>
      </c>
      <c r="L8" s="37">
        <f t="shared" si="1"/>
        <v>35.6</v>
      </c>
      <c r="M8" s="38">
        <f t="shared" si="2"/>
        <v>87.2</v>
      </c>
      <c r="N8" s="39">
        <v>6</v>
      </c>
    </row>
    <row r="9" s="1" customFormat="1" ht="14.25" spans="1:14">
      <c r="A9" s="16"/>
      <c r="B9" s="17"/>
      <c r="C9" s="18"/>
      <c r="D9" s="12" t="s">
        <v>111</v>
      </c>
      <c r="E9" s="20" t="s">
        <v>112</v>
      </c>
      <c r="F9" s="19" t="s">
        <v>68</v>
      </c>
      <c r="G9" s="13">
        <v>80</v>
      </c>
      <c r="H9" s="20">
        <v>16</v>
      </c>
      <c r="I9" s="40">
        <v>83</v>
      </c>
      <c r="J9" s="37">
        <f t="shared" si="0"/>
        <v>33.2</v>
      </c>
      <c r="K9" s="21">
        <v>94</v>
      </c>
      <c r="L9" s="37">
        <f t="shared" si="1"/>
        <v>37.6</v>
      </c>
      <c r="M9" s="38">
        <f t="shared" si="2"/>
        <v>86.8</v>
      </c>
      <c r="N9" s="39">
        <v>7</v>
      </c>
    </row>
    <row r="10" s="1" customFormat="1" ht="14.25" spans="1:14">
      <c r="A10" s="16"/>
      <c r="B10" s="17"/>
      <c r="C10" s="18"/>
      <c r="D10" s="12" t="s">
        <v>113</v>
      </c>
      <c r="E10" s="20" t="s">
        <v>114</v>
      </c>
      <c r="F10" s="19" t="s">
        <v>68</v>
      </c>
      <c r="G10" s="20">
        <v>80</v>
      </c>
      <c r="H10" s="20">
        <v>16</v>
      </c>
      <c r="I10" s="40">
        <v>86</v>
      </c>
      <c r="J10" s="37">
        <f t="shared" si="0"/>
        <v>34.4</v>
      </c>
      <c r="K10" s="21">
        <v>91</v>
      </c>
      <c r="L10" s="37">
        <f t="shared" si="1"/>
        <v>36.4</v>
      </c>
      <c r="M10" s="38">
        <f t="shared" si="2"/>
        <v>86.8</v>
      </c>
      <c r="N10" s="39">
        <v>8</v>
      </c>
    </row>
    <row r="11" s="1" customFormat="1" ht="14.25" spans="1:14">
      <c r="A11" s="16"/>
      <c r="B11" s="17"/>
      <c r="C11" s="18"/>
      <c r="D11" s="12" t="s">
        <v>115</v>
      </c>
      <c r="E11" s="13" t="s">
        <v>116</v>
      </c>
      <c r="F11" s="19" t="s">
        <v>68</v>
      </c>
      <c r="G11" s="13">
        <v>100</v>
      </c>
      <c r="H11" s="20">
        <v>20</v>
      </c>
      <c r="I11" s="40">
        <v>79</v>
      </c>
      <c r="J11" s="37">
        <f t="shared" si="0"/>
        <v>31.6</v>
      </c>
      <c r="K11" s="21">
        <v>86.6</v>
      </c>
      <c r="L11" s="37">
        <f t="shared" si="1"/>
        <v>34.64</v>
      </c>
      <c r="M11" s="38">
        <f t="shared" si="2"/>
        <v>86.24</v>
      </c>
      <c r="N11" s="39">
        <v>9</v>
      </c>
    </row>
    <row r="12" s="1" customFormat="1" ht="14.25" spans="1:14">
      <c r="A12" s="16"/>
      <c r="B12" s="17"/>
      <c r="C12" s="18"/>
      <c r="D12" s="12" t="s">
        <v>117</v>
      </c>
      <c r="E12" s="13" t="s">
        <v>118</v>
      </c>
      <c r="F12" s="19" t="s">
        <v>68</v>
      </c>
      <c r="G12" s="13">
        <v>80</v>
      </c>
      <c r="H12" s="20">
        <v>16</v>
      </c>
      <c r="I12" s="40">
        <v>85</v>
      </c>
      <c r="J12" s="37">
        <f t="shared" si="0"/>
        <v>34</v>
      </c>
      <c r="K12" s="21">
        <v>90</v>
      </c>
      <c r="L12" s="37">
        <f t="shared" si="1"/>
        <v>36</v>
      </c>
      <c r="M12" s="38">
        <f t="shared" si="2"/>
        <v>86</v>
      </c>
      <c r="N12" s="39">
        <v>10</v>
      </c>
    </row>
    <row r="13" s="1" customFormat="1" ht="14.25" spans="1:14">
      <c r="A13" s="16"/>
      <c r="B13" s="17"/>
      <c r="C13" s="18"/>
      <c r="D13" s="12" t="s">
        <v>119</v>
      </c>
      <c r="E13" s="13" t="s">
        <v>120</v>
      </c>
      <c r="F13" s="14" t="s">
        <v>18</v>
      </c>
      <c r="G13" s="15">
        <v>100</v>
      </c>
      <c r="H13" s="15">
        <v>20</v>
      </c>
      <c r="I13" s="21">
        <v>78</v>
      </c>
      <c r="J13" s="37">
        <f t="shared" si="0"/>
        <v>31.2</v>
      </c>
      <c r="K13" s="37">
        <v>86.6</v>
      </c>
      <c r="L13" s="37">
        <f t="shared" si="1"/>
        <v>34.64</v>
      </c>
      <c r="M13" s="38">
        <f t="shared" si="2"/>
        <v>85.84</v>
      </c>
      <c r="N13" s="39">
        <v>11</v>
      </c>
    </row>
    <row r="14" s="1" customFormat="1" ht="14.25" spans="1:14">
      <c r="A14" s="16"/>
      <c r="B14" s="17"/>
      <c r="C14" s="18"/>
      <c r="D14" s="12" t="s">
        <v>121</v>
      </c>
      <c r="E14" s="13" t="s">
        <v>122</v>
      </c>
      <c r="F14" s="19" t="s">
        <v>68</v>
      </c>
      <c r="G14" s="13">
        <v>100</v>
      </c>
      <c r="H14" s="20">
        <v>20</v>
      </c>
      <c r="I14" s="21">
        <v>76</v>
      </c>
      <c r="J14" s="37">
        <f t="shared" si="0"/>
        <v>30.4</v>
      </c>
      <c r="K14" s="21">
        <v>88</v>
      </c>
      <c r="L14" s="37">
        <f t="shared" si="1"/>
        <v>35.2</v>
      </c>
      <c r="M14" s="38">
        <f t="shared" si="2"/>
        <v>85.6</v>
      </c>
      <c r="N14" s="39">
        <v>12</v>
      </c>
    </row>
    <row r="15" s="1" customFormat="1" ht="14.25" spans="1:14">
      <c r="A15" s="16"/>
      <c r="B15" s="17"/>
      <c r="C15" s="18"/>
      <c r="D15" s="12" t="s">
        <v>123</v>
      </c>
      <c r="E15" s="13" t="s">
        <v>124</v>
      </c>
      <c r="F15" s="14" t="s">
        <v>18</v>
      </c>
      <c r="G15" s="15">
        <v>100</v>
      </c>
      <c r="H15" s="15">
        <v>20</v>
      </c>
      <c r="I15" s="21">
        <v>88</v>
      </c>
      <c r="J15" s="37">
        <f t="shared" si="0"/>
        <v>35.2</v>
      </c>
      <c r="K15" s="37">
        <v>74</v>
      </c>
      <c r="L15" s="37">
        <f t="shared" si="1"/>
        <v>29.6</v>
      </c>
      <c r="M15" s="38">
        <f t="shared" si="2"/>
        <v>84.8</v>
      </c>
      <c r="N15" s="39">
        <v>13</v>
      </c>
    </row>
    <row r="16" s="1" customFormat="1" ht="14.25" spans="1:14">
      <c r="A16" s="16"/>
      <c r="B16" s="17"/>
      <c r="C16" s="18"/>
      <c r="D16" s="12" t="s">
        <v>125</v>
      </c>
      <c r="E16" s="13" t="s">
        <v>126</v>
      </c>
      <c r="F16" s="19" t="s">
        <v>68</v>
      </c>
      <c r="G16" s="13">
        <v>80</v>
      </c>
      <c r="H16" s="20">
        <v>16</v>
      </c>
      <c r="I16" s="40">
        <v>79</v>
      </c>
      <c r="J16" s="37">
        <f t="shared" si="0"/>
        <v>31.6</v>
      </c>
      <c r="K16" s="21">
        <v>92.6</v>
      </c>
      <c r="L16" s="37">
        <f t="shared" si="1"/>
        <v>37.04</v>
      </c>
      <c r="M16" s="38">
        <f t="shared" si="2"/>
        <v>84.64</v>
      </c>
      <c r="N16" s="39">
        <v>14</v>
      </c>
    </row>
    <row r="17" s="1" customFormat="1" ht="14.25" spans="1:14">
      <c r="A17" s="16"/>
      <c r="B17" s="17"/>
      <c r="C17" s="18"/>
      <c r="D17" s="12" t="s">
        <v>127</v>
      </c>
      <c r="E17" s="13" t="s">
        <v>128</v>
      </c>
      <c r="F17" s="19" t="s">
        <v>68</v>
      </c>
      <c r="G17" s="13">
        <v>80</v>
      </c>
      <c r="H17" s="20">
        <v>16</v>
      </c>
      <c r="I17" s="21">
        <v>82</v>
      </c>
      <c r="J17" s="37">
        <f t="shared" si="0"/>
        <v>32.8</v>
      </c>
      <c r="K17" s="21">
        <v>89.3</v>
      </c>
      <c r="L17" s="37">
        <f t="shared" si="1"/>
        <v>35.72</v>
      </c>
      <c r="M17" s="38">
        <f t="shared" si="2"/>
        <v>84.52</v>
      </c>
      <c r="N17" s="39">
        <v>15</v>
      </c>
    </row>
    <row r="18" s="1" customFormat="1" ht="14.25" spans="1:14">
      <c r="A18" s="16"/>
      <c r="B18" s="17"/>
      <c r="C18" s="18"/>
      <c r="D18" s="12" t="s">
        <v>129</v>
      </c>
      <c r="E18" s="20" t="s">
        <v>130</v>
      </c>
      <c r="F18" s="19" t="s">
        <v>68</v>
      </c>
      <c r="G18" s="13">
        <v>80</v>
      </c>
      <c r="H18" s="20">
        <v>16</v>
      </c>
      <c r="I18" s="21">
        <v>81</v>
      </c>
      <c r="J18" s="37">
        <f t="shared" si="0"/>
        <v>32.4</v>
      </c>
      <c r="K18" s="21">
        <v>88</v>
      </c>
      <c r="L18" s="37">
        <f t="shared" si="1"/>
        <v>35.2</v>
      </c>
      <c r="M18" s="38">
        <f t="shared" si="2"/>
        <v>83.6</v>
      </c>
      <c r="N18" s="39">
        <v>16</v>
      </c>
    </row>
    <row r="19" s="1" customFormat="1" ht="14.25" spans="1:14">
      <c r="A19" s="16"/>
      <c r="B19" s="17"/>
      <c r="C19" s="18"/>
      <c r="D19" s="12" t="s">
        <v>131</v>
      </c>
      <c r="E19" s="15" t="s">
        <v>132</v>
      </c>
      <c r="F19" s="21" t="s">
        <v>18</v>
      </c>
      <c r="G19" s="15">
        <v>100</v>
      </c>
      <c r="H19" s="20">
        <v>20</v>
      </c>
      <c r="I19" s="40">
        <v>73</v>
      </c>
      <c r="J19" s="37">
        <f t="shared" si="0"/>
        <v>29.2</v>
      </c>
      <c r="K19" s="37">
        <v>86</v>
      </c>
      <c r="L19" s="37">
        <f t="shared" si="1"/>
        <v>34.4</v>
      </c>
      <c r="M19" s="38">
        <f t="shared" si="2"/>
        <v>83.6</v>
      </c>
      <c r="N19" s="39">
        <v>17</v>
      </c>
    </row>
    <row r="20" s="1" customFormat="1" ht="14.25" spans="1:14">
      <c r="A20" s="16"/>
      <c r="B20" s="17"/>
      <c r="C20" s="18"/>
      <c r="D20" s="12" t="s">
        <v>133</v>
      </c>
      <c r="E20" s="13" t="s">
        <v>134</v>
      </c>
      <c r="F20" s="19" t="s">
        <v>68</v>
      </c>
      <c r="G20" s="13">
        <v>80</v>
      </c>
      <c r="H20" s="20">
        <v>16</v>
      </c>
      <c r="I20" s="40">
        <v>79</v>
      </c>
      <c r="J20" s="37">
        <f t="shared" si="0"/>
        <v>31.6</v>
      </c>
      <c r="K20" s="21">
        <v>89.6</v>
      </c>
      <c r="L20" s="37">
        <f t="shared" si="1"/>
        <v>35.84</v>
      </c>
      <c r="M20" s="38">
        <f t="shared" si="2"/>
        <v>83.44</v>
      </c>
      <c r="N20" s="39">
        <v>18</v>
      </c>
    </row>
    <row r="21" s="1" customFormat="1" ht="14.25" spans="1:14">
      <c r="A21" s="16"/>
      <c r="B21" s="17"/>
      <c r="C21" s="18"/>
      <c r="D21" s="12" t="s">
        <v>135</v>
      </c>
      <c r="E21" s="13" t="s">
        <v>136</v>
      </c>
      <c r="F21" s="19" t="s">
        <v>68</v>
      </c>
      <c r="G21" s="13">
        <v>80</v>
      </c>
      <c r="H21" s="20">
        <v>16</v>
      </c>
      <c r="I21" s="21">
        <v>80</v>
      </c>
      <c r="J21" s="37">
        <f t="shared" si="0"/>
        <v>32</v>
      </c>
      <c r="K21" s="21">
        <v>88.3</v>
      </c>
      <c r="L21" s="37">
        <f t="shared" si="1"/>
        <v>35.32</v>
      </c>
      <c r="M21" s="38">
        <f t="shared" si="2"/>
        <v>83.32</v>
      </c>
      <c r="N21" s="39">
        <v>19</v>
      </c>
    </row>
    <row r="22" s="1" customFormat="1" ht="14.25" spans="1:14">
      <c r="A22" s="16"/>
      <c r="B22" s="17"/>
      <c r="C22" s="18"/>
      <c r="D22" s="12" t="s">
        <v>137</v>
      </c>
      <c r="E22" s="20" t="s">
        <v>138</v>
      </c>
      <c r="F22" s="19" t="s">
        <v>68</v>
      </c>
      <c r="G22" s="13">
        <v>80</v>
      </c>
      <c r="H22" s="20">
        <v>16</v>
      </c>
      <c r="I22" s="21">
        <v>81</v>
      </c>
      <c r="J22" s="37">
        <f t="shared" si="0"/>
        <v>32.4</v>
      </c>
      <c r="K22" s="21">
        <v>87</v>
      </c>
      <c r="L22" s="37">
        <f t="shared" si="1"/>
        <v>34.8</v>
      </c>
      <c r="M22" s="38">
        <f t="shared" si="2"/>
        <v>83.2</v>
      </c>
      <c r="N22" s="39">
        <v>20</v>
      </c>
    </row>
    <row r="23" s="1" customFormat="1" ht="14.25" spans="1:14">
      <c r="A23" s="16"/>
      <c r="B23" s="17"/>
      <c r="C23" s="18"/>
      <c r="D23" s="12" t="s">
        <v>139</v>
      </c>
      <c r="E23" s="13" t="s">
        <v>140</v>
      </c>
      <c r="F23" s="14" t="s">
        <v>18</v>
      </c>
      <c r="G23" s="15">
        <v>100</v>
      </c>
      <c r="H23" s="15">
        <v>20</v>
      </c>
      <c r="I23" s="21">
        <v>77</v>
      </c>
      <c r="J23" s="37">
        <f t="shared" si="0"/>
        <v>30.8</v>
      </c>
      <c r="K23" s="37">
        <v>79.3</v>
      </c>
      <c r="L23" s="37">
        <f t="shared" si="1"/>
        <v>31.72</v>
      </c>
      <c r="M23" s="38">
        <f t="shared" si="2"/>
        <v>82.52</v>
      </c>
      <c r="N23" s="39">
        <v>21</v>
      </c>
    </row>
    <row r="24" s="1" customFormat="1" ht="14.25" spans="1:14">
      <c r="A24" s="16"/>
      <c r="B24" s="17"/>
      <c r="C24" s="18"/>
      <c r="D24" s="12" t="s">
        <v>141</v>
      </c>
      <c r="E24" s="20" t="s">
        <v>142</v>
      </c>
      <c r="F24" s="19" t="s">
        <v>68</v>
      </c>
      <c r="G24" s="13">
        <v>60</v>
      </c>
      <c r="H24" s="20">
        <v>12</v>
      </c>
      <c r="I24" s="21">
        <v>87</v>
      </c>
      <c r="J24" s="37">
        <f t="shared" si="0"/>
        <v>34.8</v>
      </c>
      <c r="K24" s="21">
        <v>89</v>
      </c>
      <c r="L24" s="37">
        <f t="shared" si="1"/>
        <v>35.6</v>
      </c>
      <c r="M24" s="38">
        <f t="shared" si="2"/>
        <v>82.4</v>
      </c>
      <c r="N24" s="39">
        <v>22</v>
      </c>
    </row>
    <row r="25" s="1" customFormat="1" ht="14.25" spans="1:14">
      <c r="A25" s="16"/>
      <c r="B25" s="17"/>
      <c r="C25" s="18"/>
      <c r="D25" s="12" t="s">
        <v>143</v>
      </c>
      <c r="E25" s="13" t="s">
        <v>144</v>
      </c>
      <c r="F25" s="14" t="s">
        <v>18</v>
      </c>
      <c r="G25" s="15">
        <v>100</v>
      </c>
      <c r="H25" s="15">
        <v>20</v>
      </c>
      <c r="I25" s="21">
        <v>78</v>
      </c>
      <c r="J25" s="37">
        <f t="shared" si="0"/>
        <v>31.2</v>
      </c>
      <c r="K25" s="37">
        <v>77.3</v>
      </c>
      <c r="L25" s="37">
        <f t="shared" si="1"/>
        <v>30.92</v>
      </c>
      <c r="M25" s="38">
        <f t="shared" si="2"/>
        <v>82.12</v>
      </c>
      <c r="N25" s="39">
        <v>23</v>
      </c>
    </row>
    <row r="26" s="1" customFormat="1" ht="14.25" spans="1:14">
      <c r="A26" s="16"/>
      <c r="B26" s="17"/>
      <c r="C26" s="18"/>
      <c r="D26" s="12" t="s">
        <v>145</v>
      </c>
      <c r="E26" s="13" t="s">
        <v>146</v>
      </c>
      <c r="F26" s="14" t="s">
        <v>18</v>
      </c>
      <c r="G26" s="15">
        <v>100</v>
      </c>
      <c r="H26" s="15">
        <v>20</v>
      </c>
      <c r="I26" s="21">
        <v>75</v>
      </c>
      <c r="J26" s="37">
        <f t="shared" si="0"/>
        <v>30</v>
      </c>
      <c r="K26" s="37">
        <v>80</v>
      </c>
      <c r="L26" s="37">
        <f t="shared" si="1"/>
        <v>32</v>
      </c>
      <c r="M26" s="38">
        <f t="shared" si="2"/>
        <v>82</v>
      </c>
      <c r="N26" s="39">
        <v>24</v>
      </c>
    </row>
    <row r="27" s="1" customFormat="1" ht="14.25" spans="1:14">
      <c r="A27" s="16"/>
      <c r="B27" s="17"/>
      <c r="C27" s="18"/>
      <c r="D27" s="12" t="s">
        <v>147</v>
      </c>
      <c r="E27" s="13" t="s">
        <v>148</v>
      </c>
      <c r="F27" s="19" t="s">
        <v>68</v>
      </c>
      <c r="G27" s="13">
        <v>80</v>
      </c>
      <c r="H27" s="20">
        <v>16</v>
      </c>
      <c r="I27" s="21">
        <v>76</v>
      </c>
      <c r="J27" s="37">
        <f t="shared" si="0"/>
        <v>30.4</v>
      </c>
      <c r="K27" s="21">
        <v>89</v>
      </c>
      <c r="L27" s="37">
        <f t="shared" si="1"/>
        <v>35.6</v>
      </c>
      <c r="M27" s="38">
        <f t="shared" si="2"/>
        <v>82</v>
      </c>
      <c r="N27" s="39">
        <v>25</v>
      </c>
    </row>
    <row r="28" s="1" customFormat="1" ht="28.5" spans="1:14">
      <c r="A28" s="16"/>
      <c r="B28" s="17"/>
      <c r="C28" s="18"/>
      <c r="D28" s="12" t="s">
        <v>149</v>
      </c>
      <c r="E28" s="20" t="s">
        <v>150</v>
      </c>
      <c r="F28" s="19" t="s">
        <v>68</v>
      </c>
      <c r="G28" s="13">
        <v>60</v>
      </c>
      <c r="H28" s="20">
        <v>12</v>
      </c>
      <c r="I28" s="21">
        <v>85</v>
      </c>
      <c r="J28" s="37">
        <f t="shared" si="0"/>
        <v>34</v>
      </c>
      <c r="K28" s="21">
        <v>89.33</v>
      </c>
      <c r="L28" s="37">
        <f t="shared" si="1"/>
        <v>35.732</v>
      </c>
      <c r="M28" s="38">
        <f t="shared" si="2"/>
        <v>81.732</v>
      </c>
      <c r="N28" s="39">
        <v>26</v>
      </c>
    </row>
    <row r="29" s="1" customFormat="1" ht="14.25" spans="1:14">
      <c r="A29" s="16"/>
      <c r="B29" s="17"/>
      <c r="C29" s="18"/>
      <c r="D29" s="12" t="s">
        <v>151</v>
      </c>
      <c r="E29" s="13" t="s">
        <v>152</v>
      </c>
      <c r="F29" s="19" t="s">
        <v>68</v>
      </c>
      <c r="G29" s="13">
        <v>80</v>
      </c>
      <c r="H29" s="20">
        <v>16</v>
      </c>
      <c r="I29" s="21">
        <v>70</v>
      </c>
      <c r="J29" s="37">
        <f t="shared" si="0"/>
        <v>28</v>
      </c>
      <c r="K29" s="21">
        <v>94</v>
      </c>
      <c r="L29" s="37">
        <f t="shared" si="1"/>
        <v>37.6</v>
      </c>
      <c r="M29" s="38">
        <f t="shared" si="2"/>
        <v>81.6</v>
      </c>
      <c r="N29" s="39">
        <v>27</v>
      </c>
    </row>
    <row r="30" s="1" customFormat="1" ht="14.25" spans="1:14">
      <c r="A30" s="16"/>
      <c r="B30" s="17"/>
      <c r="C30" s="18"/>
      <c r="D30" s="12" t="s">
        <v>153</v>
      </c>
      <c r="E30" s="13" t="s">
        <v>154</v>
      </c>
      <c r="F30" s="19" t="s">
        <v>68</v>
      </c>
      <c r="G30" s="13">
        <v>80</v>
      </c>
      <c r="H30" s="20">
        <v>16</v>
      </c>
      <c r="I30" s="21">
        <v>71</v>
      </c>
      <c r="J30" s="37">
        <f t="shared" si="0"/>
        <v>28.4</v>
      </c>
      <c r="K30" s="21">
        <v>92</v>
      </c>
      <c r="L30" s="37">
        <f t="shared" si="1"/>
        <v>36.8</v>
      </c>
      <c r="M30" s="38">
        <f t="shared" si="2"/>
        <v>81.2</v>
      </c>
      <c r="N30" s="39">
        <v>28</v>
      </c>
    </row>
    <row r="31" s="1" customFormat="1" ht="14.25" spans="1:14">
      <c r="A31" s="16"/>
      <c r="B31" s="17"/>
      <c r="C31" s="18"/>
      <c r="D31" s="12" t="s">
        <v>155</v>
      </c>
      <c r="E31" s="13" t="s">
        <v>156</v>
      </c>
      <c r="F31" s="14" t="s">
        <v>18</v>
      </c>
      <c r="G31" s="15">
        <v>100</v>
      </c>
      <c r="H31" s="15">
        <v>20</v>
      </c>
      <c r="I31" s="21">
        <v>75</v>
      </c>
      <c r="J31" s="37">
        <f t="shared" si="0"/>
        <v>30</v>
      </c>
      <c r="K31" s="37">
        <v>77.6</v>
      </c>
      <c r="L31" s="37">
        <f t="shared" si="1"/>
        <v>31.04</v>
      </c>
      <c r="M31" s="38">
        <f t="shared" si="2"/>
        <v>81.04</v>
      </c>
      <c r="N31" s="39">
        <v>29</v>
      </c>
    </row>
    <row r="32" s="1" customFormat="1" ht="14.25" spans="1:14">
      <c r="A32" s="16"/>
      <c r="B32" s="17"/>
      <c r="C32" s="18"/>
      <c r="D32" s="12" t="s">
        <v>157</v>
      </c>
      <c r="E32" s="13" t="s">
        <v>158</v>
      </c>
      <c r="F32" s="19" t="s">
        <v>68</v>
      </c>
      <c r="G32" s="13">
        <v>60</v>
      </c>
      <c r="H32" s="20">
        <v>12</v>
      </c>
      <c r="I32" s="21">
        <v>83</v>
      </c>
      <c r="J32" s="37">
        <f t="shared" si="0"/>
        <v>33.2</v>
      </c>
      <c r="K32" s="21">
        <v>89.6</v>
      </c>
      <c r="L32" s="37">
        <f t="shared" si="1"/>
        <v>35.84</v>
      </c>
      <c r="M32" s="38">
        <f t="shared" si="2"/>
        <v>81.04</v>
      </c>
      <c r="N32" s="39">
        <v>30</v>
      </c>
    </row>
    <row r="33" s="1" customFormat="1" ht="14.25" spans="1:14">
      <c r="A33" s="16"/>
      <c r="B33" s="17"/>
      <c r="C33" s="18"/>
      <c r="D33" s="12" t="s">
        <v>159</v>
      </c>
      <c r="E33" s="13" t="s">
        <v>160</v>
      </c>
      <c r="F33" s="19" t="s">
        <v>68</v>
      </c>
      <c r="G33" s="13">
        <v>80</v>
      </c>
      <c r="H33" s="20">
        <v>16</v>
      </c>
      <c r="I33" s="21">
        <v>75</v>
      </c>
      <c r="J33" s="37">
        <f t="shared" si="0"/>
        <v>30</v>
      </c>
      <c r="K33" s="21">
        <v>87.33</v>
      </c>
      <c r="L33" s="37">
        <f t="shared" si="1"/>
        <v>34.932</v>
      </c>
      <c r="M33" s="38">
        <f t="shared" si="2"/>
        <v>80.932</v>
      </c>
      <c r="N33" s="39">
        <v>31</v>
      </c>
    </row>
    <row r="34" s="1" customFormat="1" ht="14.25" spans="1:14">
      <c r="A34" s="16"/>
      <c r="B34" s="17"/>
      <c r="C34" s="18"/>
      <c r="D34" s="12" t="s">
        <v>161</v>
      </c>
      <c r="E34" s="15" t="s">
        <v>162</v>
      </c>
      <c r="F34" s="21" t="s">
        <v>18</v>
      </c>
      <c r="G34" s="15">
        <v>100</v>
      </c>
      <c r="H34" s="15">
        <v>20</v>
      </c>
      <c r="I34" s="40">
        <v>71</v>
      </c>
      <c r="J34" s="37">
        <f t="shared" si="0"/>
        <v>28.4</v>
      </c>
      <c r="K34" s="37">
        <v>81</v>
      </c>
      <c r="L34" s="37">
        <f t="shared" si="1"/>
        <v>32.4</v>
      </c>
      <c r="M34" s="38">
        <f t="shared" si="2"/>
        <v>80.8</v>
      </c>
      <c r="N34" s="39">
        <v>32</v>
      </c>
    </row>
    <row r="35" s="1" customFormat="1" ht="14.25" spans="1:14">
      <c r="A35" s="16"/>
      <c r="B35" s="17"/>
      <c r="C35" s="18"/>
      <c r="D35" s="12" t="s">
        <v>163</v>
      </c>
      <c r="E35" s="13" t="s">
        <v>164</v>
      </c>
      <c r="F35" s="19" t="s">
        <v>68</v>
      </c>
      <c r="G35" s="13">
        <v>80</v>
      </c>
      <c r="H35" s="20">
        <v>16</v>
      </c>
      <c r="I35" s="40">
        <v>73</v>
      </c>
      <c r="J35" s="37">
        <f t="shared" si="0"/>
        <v>29.2</v>
      </c>
      <c r="K35" s="21">
        <v>89</v>
      </c>
      <c r="L35" s="37">
        <f t="shared" si="1"/>
        <v>35.6</v>
      </c>
      <c r="M35" s="38">
        <f t="shared" si="2"/>
        <v>80.8</v>
      </c>
      <c r="N35" s="39">
        <v>33</v>
      </c>
    </row>
    <row r="36" s="1" customFormat="1" ht="14.25" spans="1:14">
      <c r="A36" s="16"/>
      <c r="B36" s="17"/>
      <c r="C36" s="18"/>
      <c r="D36" s="12" t="s">
        <v>165</v>
      </c>
      <c r="E36" s="13" t="s">
        <v>166</v>
      </c>
      <c r="F36" s="19" t="s">
        <v>68</v>
      </c>
      <c r="G36" s="13">
        <v>80</v>
      </c>
      <c r="H36" s="20">
        <v>16</v>
      </c>
      <c r="I36" s="40">
        <v>73</v>
      </c>
      <c r="J36" s="37">
        <f t="shared" si="0"/>
        <v>29.2</v>
      </c>
      <c r="K36" s="21">
        <v>88.66</v>
      </c>
      <c r="L36" s="37">
        <f t="shared" si="1"/>
        <v>35.464</v>
      </c>
      <c r="M36" s="38">
        <f t="shared" si="2"/>
        <v>80.664</v>
      </c>
      <c r="N36" s="39">
        <v>34</v>
      </c>
    </row>
    <row r="37" s="1" customFormat="1" ht="14.25" spans="1:14">
      <c r="A37" s="16"/>
      <c r="B37" s="17"/>
      <c r="C37" s="18"/>
      <c r="D37" s="12" t="s">
        <v>167</v>
      </c>
      <c r="E37" s="13" t="s">
        <v>168</v>
      </c>
      <c r="F37" s="19" t="s">
        <v>68</v>
      </c>
      <c r="G37" s="13">
        <v>80</v>
      </c>
      <c r="H37" s="20">
        <v>16</v>
      </c>
      <c r="I37" s="21">
        <v>78</v>
      </c>
      <c r="J37" s="37">
        <f t="shared" si="0"/>
        <v>31.2</v>
      </c>
      <c r="K37" s="21">
        <v>83.3</v>
      </c>
      <c r="L37" s="37">
        <f t="shared" si="1"/>
        <v>33.32</v>
      </c>
      <c r="M37" s="38">
        <f t="shared" si="2"/>
        <v>80.52</v>
      </c>
      <c r="N37" s="39">
        <v>35</v>
      </c>
    </row>
    <row r="38" s="1" customFormat="1" ht="14.25" spans="1:14">
      <c r="A38" s="16"/>
      <c r="B38" s="17"/>
      <c r="C38" s="18"/>
      <c r="D38" s="12" t="s">
        <v>169</v>
      </c>
      <c r="E38" s="13" t="s">
        <v>170</v>
      </c>
      <c r="F38" s="14" t="s">
        <v>18</v>
      </c>
      <c r="G38" s="15">
        <v>80</v>
      </c>
      <c r="H38" s="15">
        <v>16</v>
      </c>
      <c r="I38" s="21">
        <v>82</v>
      </c>
      <c r="J38" s="37">
        <f t="shared" si="0"/>
        <v>32.8</v>
      </c>
      <c r="K38" s="37">
        <v>79</v>
      </c>
      <c r="L38" s="37">
        <f t="shared" si="1"/>
        <v>31.6</v>
      </c>
      <c r="M38" s="38">
        <f t="shared" si="2"/>
        <v>80.4</v>
      </c>
      <c r="N38" s="39">
        <v>36</v>
      </c>
    </row>
    <row r="39" s="1" customFormat="1" ht="14.25" spans="1:14">
      <c r="A39" s="16"/>
      <c r="B39" s="17"/>
      <c r="C39" s="18"/>
      <c r="D39" s="12" t="s">
        <v>171</v>
      </c>
      <c r="E39" s="13" t="s">
        <v>172</v>
      </c>
      <c r="F39" s="19" t="s">
        <v>68</v>
      </c>
      <c r="G39" s="13">
        <v>80</v>
      </c>
      <c r="H39" s="20">
        <v>16</v>
      </c>
      <c r="I39" s="40">
        <v>82</v>
      </c>
      <c r="J39" s="37">
        <f t="shared" si="0"/>
        <v>32.8</v>
      </c>
      <c r="K39" s="21">
        <v>79</v>
      </c>
      <c r="L39" s="37">
        <f t="shared" si="1"/>
        <v>31.6</v>
      </c>
      <c r="M39" s="38">
        <f t="shared" si="2"/>
        <v>80.4</v>
      </c>
      <c r="N39" s="39">
        <v>37</v>
      </c>
    </row>
    <row r="40" s="1" customFormat="1" ht="14.25" spans="1:14">
      <c r="A40" s="16"/>
      <c r="B40" s="17"/>
      <c r="C40" s="18"/>
      <c r="D40" s="12" t="s">
        <v>173</v>
      </c>
      <c r="E40" s="13" t="s">
        <v>174</v>
      </c>
      <c r="F40" s="19" t="s">
        <v>68</v>
      </c>
      <c r="G40" s="13">
        <v>80</v>
      </c>
      <c r="H40" s="20">
        <v>16</v>
      </c>
      <c r="I40" s="40">
        <v>74</v>
      </c>
      <c r="J40" s="37">
        <f t="shared" si="0"/>
        <v>29.6</v>
      </c>
      <c r="K40" s="21">
        <v>86.6</v>
      </c>
      <c r="L40" s="37">
        <f t="shared" si="1"/>
        <v>34.64</v>
      </c>
      <c r="M40" s="38">
        <f t="shared" si="2"/>
        <v>80.24</v>
      </c>
      <c r="N40" s="39">
        <v>38</v>
      </c>
    </row>
    <row r="41" s="1" customFormat="1" ht="14.25" spans="1:14">
      <c r="A41" s="16"/>
      <c r="B41" s="17"/>
      <c r="C41" s="18"/>
      <c r="D41" s="12" t="s">
        <v>175</v>
      </c>
      <c r="E41" s="13" t="s">
        <v>176</v>
      </c>
      <c r="F41" s="14" t="s">
        <v>18</v>
      </c>
      <c r="G41" s="15">
        <v>100</v>
      </c>
      <c r="H41" s="15">
        <v>20</v>
      </c>
      <c r="I41" s="21">
        <v>69</v>
      </c>
      <c r="J41" s="37">
        <f t="shared" si="0"/>
        <v>27.6</v>
      </c>
      <c r="K41" s="37">
        <v>81.3</v>
      </c>
      <c r="L41" s="37">
        <f t="shared" si="1"/>
        <v>32.52</v>
      </c>
      <c r="M41" s="38">
        <f t="shared" si="2"/>
        <v>80.12</v>
      </c>
      <c r="N41" s="39">
        <v>39</v>
      </c>
    </row>
    <row r="42" s="1" customFormat="1" ht="14.25" spans="1:14">
      <c r="A42" s="16"/>
      <c r="B42" s="17"/>
      <c r="C42" s="18"/>
      <c r="D42" s="12" t="s">
        <v>177</v>
      </c>
      <c r="E42" s="20" t="s">
        <v>178</v>
      </c>
      <c r="F42" s="19" t="s">
        <v>68</v>
      </c>
      <c r="G42" s="13">
        <v>80</v>
      </c>
      <c r="H42" s="20">
        <v>16</v>
      </c>
      <c r="I42" s="40">
        <v>71</v>
      </c>
      <c r="J42" s="37">
        <f t="shared" si="0"/>
        <v>28.4</v>
      </c>
      <c r="K42" s="21">
        <v>89</v>
      </c>
      <c r="L42" s="37">
        <f t="shared" si="1"/>
        <v>35.6</v>
      </c>
      <c r="M42" s="38">
        <f t="shared" si="2"/>
        <v>80</v>
      </c>
      <c r="N42" s="39">
        <v>40</v>
      </c>
    </row>
    <row r="43" s="1" customFormat="1" ht="14.25" spans="1:14">
      <c r="A43" s="16"/>
      <c r="B43" s="17"/>
      <c r="C43" s="18"/>
      <c r="D43" s="12" t="s">
        <v>179</v>
      </c>
      <c r="E43" s="13" t="s">
        <v>180</v>
      </c>
      <c r="F43" s="19" t="s">
        <v>68</v>
      </c>
      <c r="G43" s="13">
        <v>80</v>
      </c>
      <c r="H43" s="20">
        <v>16</v>
      </c>
      <c r="I43" s="21">
        <v>70</v>
      </c>
      <c r="J43" s="37">
        <f t="shared" si="0"/>
        <v>28</v>
      </c>
      <c r="K43" s="21">
        <v>90</v>
      </c>
      <c r="L43" s="37">
        <f t="shared" si="1"/>
        <v>36</v>
      </c>
      <c r="M43" s="38">
        <f t="shared" si="2"/>
        <v>80</v>
      </c>
      <c r="N43" s="39">
        <v>41</v>
      </c>
    </row>
    <row r="44" s="1" customFormat="1" ht="14.25" spans="1:14">
      <c r="A44" s="16"/>
      <c r="B44" s="17"/>
      <c r="C44" s="18"/>
      <c r="D44" s="12" t="s">
        <v>181</v>
      </c>
      <c r="E44" s="13" t="s">
        <v>182</v>
      </c>
      <c r="F44" s="14" t="s">
        <v>18</v>
      </c>
      <c r="G44" s="15">
        <v>100</v>
      </c>
      <c r="H44" s="15">
        <v>20</v>
      </c>
      <c r="I44" s="21">
        <v>72</v>
      </c>
      <c r="J44" s="37">
        <f t="shared" si="0"/>
        <v>28.8</v>
      </c>
      <c r="K44" s="37">
        <v>77.3</v>
      </c>
      <c r="L44" s="37">
        <f t="shared" si="1"/>
        <v>30.92</v>
      </c>
      <c r="M44" s="38">
        <f t="shared" si="2"/>
        <v>79.72</v>
      </c>
      <c r="N44" s="39">
        <v>42</v>
      </c>
    </row>
    <row r="45" s="1" customFormat="1" ht="14.25" spans="1:14">
      <c r="A45" s="16"/>
      <c r="B45" s="17"/>
      <c r="C45" s="18"/>
      <c r="D45" s="12" t="s">
        <v>183</v>
      </c>
      <c r="E45" s="13" t="s">
        <v>184</v>
      </c>
      <c r="F45" s="19" t="s">
        <v>68</v>
      </c>
      <c r="G45" s="13">
        <v>80</v>
      </c>
      <c r="H45" s="20">
        <v>16</v>
      </c>
      <c r="I45" s="40">
        <v>78</v>
      </c>
      <c r="J45" s="37">
        <f t="shared" si="0"/>
        <v>31.2</v>
      </c>
      <c r="K45" s="21">
        <v>81.3</v>
      </c>
      <c r="L45" s="37">
        <f t="shared" si="1"/>
        <v>32.52</v>
      </c>
      <c r="M45" s="38">
        <f t="shared" si="2"/>
        <v>79.72</v>
      </c>
      <c r="N45" s="39">
        <v>43</v>
      </c>
    </row>
    <row r="46" s="1" customFormat="1" ht="14.25" spans="1:14">
      <c r="A46" s="16"/>
      <c r="B46" s="17"/>
      <c r="C46" s="18"/>
      <c r="D46" s="12" t="s">
        <v>185</v>
      </c>
      <c r="E46" s="15" t="s">
        <v>186</v>
      </c>
      <c r="F46" s="21" t="s">
        <v>18</v>
      </c>
      <c r="G46" s="15">
        <v>100</v>
      </c>
      <c r="H46" s="15">
        <v>20</v>
      </c>
      <c r="I46" s="40">
        <v>75</v>
      </c>
      <c r="J46" s="37">
        <f t="shared" si="0"/>
        <v>30</v>
      </c>
      <c r="K46" s="37">
        <v>74</v>
      </c>
      <c r="L46" s="37">
        <f t="shared" si="1"/>
        <v>29.6</v>
      </c>
      <c r="M46" s="38">
        <f t="shared" si="2"/>
        <v>79.6</v>
      </c>
      <c r="N46" s="39">
        <v>44</v>
      </c>
    </row>
    <row r="47" s="1" customFormat="1" ht="14.25" spans="1:14">
      <c r="A47" s="16"/>
      <c r="B47" s="17"/>
      <c r="C47" s="18"/>
      <c r="D47" s="12" t="s">
        <v>187</v>
      </c>
      <c r="E47" s="13" t="s">
        <v>188</v>
      </c>
      <c r="F47" s="19" t="s">
        <v>68</v>
      </c>
      <c r="G47" s="13">
        <v>80</v>
      </c>
      <c r="H47" s="20">
        <v>16</v>
      </c>
      <c r="I47" s="21">
        <v>80</v>
      </c>
      <c r="J47" s="37">
        <f t="shared" si="0"/>
        <v>32</v>
      </c>
      <c r="K47" s="21">
        <v>78</v>
      </c>
      <c r="L47" s="37">
        <f t="shared" si="1"/>
        <v>31.2</v>
      </c>
      <c r="M47" s="38">
        <f t="shared" si="2"/>
        <v>79.2</v>
      </c>
      <c r="N47" s="39">
        <v>45</v>
      </c>
    </row>
    <row r="48" s="1" customFormat="1" ht="14.25" spans="1:14">
      <c r="A48" s="16"/>
      <c r="B48" s="17"/>
      <c r="C48" s="18"/>
      <c r="D48" s="12" t="s">
        <v>189</v>
      </c>
      <c r="E48" s="15" t="s">
        <v>190</v>
      </c>
      <c r="F48" s="21" t="s">
        <v>18</v>
      </c>
      <c r="G48" s="15">
        <v>100</v>
      </c>
      <c r="H48" s="20">
        <v>20</v>
      </c>
      <c r="I48" s="40">
        <v>54</v>
      </c>
      <c r="J48" s="37">
        <f t="shared" si="0"/>
        <v>21.6</v>
      </c>
      <c r="K48" s="37">
        <v>94</v>
      </c>
      <c r="L48" s="37">
        <f t="shared" si="1"/>
        <v>37.6</v>
      </c>
      <c r="M48" s="38">
        <f t="shared" si="2"/>
        <v>79.2</v>
      </c>
      <c r="N48" s="39">
        <v>46</v>
      </c>
    </row>
    <row r="49" s="1" customFormat="1" ht="14.25" spans="1:14">
      <c r="A49" s="16"/>
      <c r="B49" s="17"/>
      <c r="C49" s="18"/>
      <c r="D49" s="12" t="s">
        <v>191</v>
      </c>
      <c r="E49" s="13" t="s">
        <v>192</v>
      </c>
      <c r="F49" s="14" t="s">
        <v>18</v>
      </c>
      <c r="G49" s="15">
        <v>100</v>
      </c>
      <c r="H49" s="15">
        <v>20</v>
      </c>
      <c r="I49" s="21">
        <v>67</v>
      </c>
      <c r="J49" s="37">
        <f t="shared" si="0"/>
        <v>26.8</v>
      </c>
      <c r="K49" s="37">
        <v>80.3</v>
      </c>
      <c r="L49" s="37">
        <f t="shared" si="1"/>
        <v>32.12</v>
      </c>
      <c r="M49" s="38">
        <f t="shared" si="2"/>
        <v>78.92</v>
      </c>
      <c r="N49" s="39">
        <v>47</v>
      </c>
    </row>
    <row r="50" s="1" customFormat="1" ht="14.25" spans="1:14">
      <c r="A50" s="16"/>
      <c r="B50" s="17"/>
      <c r="C50" s="18"/>
      <c r="D50" s="12" t="s">
        <v>193</v>
      </c>
      <c r="E50" s="13" t="s">
        <v>194</v>
      </c>
      <c r="F50" s="19" t="s">
        <v>68</v>
      </c>
      <c r="G50" s="13">
        <v>80</v>
      </c>
      <c r="H50" s="20">
        <v>16</v>
      </c>
      <c r="I50" s="21">
        <v>63</v>
      </c>
      <c r="J50" s="37">
        <f t="shared" si="0"/>
        <v>25.2</v>
      </c>
      <c r="K50" s="21">
        <v>94</v>
      </c>
      <c r="L50" s="37">
        <f t="shared" si="1"/>
        <v>37.6</v>
      </c>
      <c r="M50" s="38">
        <f t="shared" si="2"/>
        <v>78.8</v>
      </c>
      <c r="N50" s="39">
        <v>48</v>
      </c>
    </row>
    <row r="51" s="1" customFormat="1" ht="14.25" spans="1:14">
      <c r="A51" s="16"/>
      <c r="B51" s="17"/>
      <c r="C51" s="18"/>
      <c r="D51" s="12" t="s">
        <v>195</v>
      </c>
      <c r="E51" s="13" t="s">
        <v>196</v>
      </c>
      <c r="F51" s="14" t="s">
        <v>18</v>
      </c>
      <c r="G51" s="15">
        <v>100</v>
      </c>
      <c r="H51" s="15">
        <v>20</v>
      </c>
      <c r="I51" s="21">
        <v>66</v>
      </c>
      <c r="J51" s="37">
        <f t="shared" si="0"/>
        <v>26.4</v>
      </c>
      <c r="K51" s="37">
        <v>80.6</v>
      </c>
      <c r="L51" s="37">
        <f t="shared" si="1"/>
        <v>32.24</v>
      </c>
      <c r="M51" s="38">
        <f t="shared" si="2"/>
        <v>78.64</v>
      </c>
      <c r="N51" s="39">
        <v>49</v>
      </c>
    </row>
    <row r="52" s="1" customFormat="1" ht="14.25" spans="1:14">
      <c r="A52" s="16"/>
      <c r="B52" s="17"/>
      <c r="C52" s="18"/>
      <c r="D52" s="12" t="s">
        <v>197</v>
      </c>
      <c r="E52" s="13" t="s">
        <v>198</v>
      </c>
      <c r="F52" s="19" t="s">
        <v>68</v>
      </c>
      <c r="G52" s="13">
        <v>80</v>
      </c>
      <c r="H52" s="20">
        <v>16</v>
      </c>
      <c r="I52" s="40">
        <v>77</v>
      </c>
      <c r="J52" s="37">
        <f t="shared" si="0"/>
        <v>30.8</v>
      </c>
      <c r="K52" s="21">
        <v>79.3</v>
      </c>
      <c r="L52" s="37">
        <f t="shared" si="1"/>
        <v>31.72</v>
      </c>
      <c r="M52" s="38">
        <f t="shared" si="2"/>
        <v>78.52</v>
      </c>
      <c r="N52" s="39">
        <v>50</v>
      </c>
    </row>
    <row r="53" s="1" customFormat="1" ht="14.25" spans="1:14">
      <c r="A53" s="16"/>
      <c r="B53" s="17"/>
      <c r="C53" s="18"/>
      <c r="D53" s="12" t="s">
        <v>199</v>
      </c>
      <c r="E53" s="20" t="s">
        <v>200</v>
      </c>
      <c r="F53" s="19" t="s">
        <v>68</v>
      </c>
      <c r="G53" s="13">
        <v>80</v>
      </c>
      <c r="H53" s="20">
        <v>16</v>
      </c>
      <c r="I53" s="40">
        <v>67</v>
      </c>
      <c r="J53" s="37">
        <f t="shared" si="0"/>
        <v>26.8</v>
      </c>
      <c r="K53" s="21">
        <v>89</v>
      </c>
      <c r="L53" s="37">
        <f t="shared" si="1"/>
        <v>35.6</v>
      </c>
      <c r="M53" s="38">
        <f t="shared" si="2"/>
        <v>78.4</v>
      </c>
      <c r="N53" s="39">
        <v>51</v>
      </c>
    </row>
    <row r="54" s="1" customFormat="1" ht="14.25" spans="1:14">
      <c r="A54" s="16"/>
      <c r="B54" s="17"/>
      <c r="C54" s="18"/>
      <c r="D54" s="12" t="s">
        <v>201</v>
      </c>
      <c r="E54" s="13" t="s">
        <v>202</v>
      </c>
      <c r="F54" s="14" t="s">
        <v>18</v>
      </c>
      <c r="G54" s="15">
        <v>100</v>
      </c>
      <c r="H54" s="20">
        <v>20</v>
      </c>
      <c r="I54" s="21">
        <v>52</v>
      </c>
      <c r="J54" s="37">
        <f t="shared" si="0"/>
        <v>20.8</v>
      </c>
      <c r="K54" s="37">
        <v>94</v>
      </c>
      <c r="L54" s="37">
        <f t="shared" si="1"/>
        <v>37.6</v>
      </c>
      <c r="M54" s="38">
        <f t="shared" si="2"/>
        <v>78.4</v>
      </c>
      <c r="N54" s="39">
        <v>52</v>
      </c>
    </row>
    <row r="55" s="1" customFormat="1" ht="14.25" spans="1:14">
      <c r="A55" s="16"/>
      <c r="B55" s="17"/>
      <c r="C55" s="18"/>
      <c r="D55" s="12" t="s">
        <v>203</v>
      </c>
      <c r="E55" s="15" t="s">
        <v>204</v>
      </c>
      <c r="F55" s="21" t="s">
        <v>18</v>
      </c>
      <c r="G55" s="15">
        <v>100</v>
      </c>
      <c r="H55" s="20">
        <v>20</v>
      </c>
      <c r="I55" s="40">
        <v>66</v>
      </c>
      <c r="J55" s="37">
        <f t="shared" si="0"/>
        <v>26.4</v>
      </c>
      <c r="K55" s="37">
        <v>79.6</v>
      </c>
      <c r="L55" s="37">
        <f t="shared" si="1"/>
        <v>31.84</v>
      </c>
      <c r="M55" s="38">
        <f t="shared" si="2"/>
        <v>78.24</v>
      </c>
      <c r="N55" s="39">
        <v>53</v>
      </c>
    </row>
    <row r="56" s="1" customFormat="1" ht="14.25" spans="1:14">
      <c r="A56" s="16"/>
      <c r="B56" s="17"/>
      <c r="C56" s="18"/>
      <c r="D56" s="12" t="s">
        <v>205</v>
      </c>
      <c r="E56" s="13" t="s">
        <v>206</v>
      </c>
      <c r="F56" s="14" t="s">
        <v>18</v>
      </c>
      <c r="G56" s="15">
        <v>80</v>
      </c>
      <c r="H56" s="20">
        <v>16</v>
      </c>
      <c r="I56" s="21">
        <v>73</v>
      </c>
      <c r="J56" s="37">
        <f t="shared" si="0"/>
        <v>29.2</v>
      </c>
      <c r="K56" s="37">
        <v>82.6</v>
      </c>
      <c r="L56" s="37">
        <f t="shared" si="1"/>
        <v>33.04</v>
      </c>
      <c r="M56" s="38">
        <f t="shared" si="2"/>
        <v>78.24</v>
      </c>
      <c r="N56" s="39">
        <v>54</v>
      </c>
    </row>
    <row r="57" s="1" customFormat="1" ht="14.25" spans="1:14">
      <c r="A57" s="16"/>
      <c r="B57" s="17"/>
      <c r="C57" s="18"/>
      <c r="D57" s="12" t="s">
        <v>207</v>
      </c>
      <c r="E57" s="15" t="s">
        <v>208</v>
      </c>
      <c r="F57" s="21" t="s">
        <v>18</v>
      </c>
      <c r="G57" s="15">
        <v>80</v>
      </c>
      <c r="H57" s="20">
        <v>16</v>
      </c>
      <c r="I57" s="40">
        <v>75</v>
      </c>
      <c r="J57" s="37">
        <f t="shared" si="0"/>
        <v>30</v>
      </c>
      <c r="K57" s="37">
        <v>80.3</v>
      </c>
      <c r="L57" s="37">
        <f t="shared" si="1"/>
        <v>32.12</v>
      </c>
      <c r="M57" s="38">
        <f t="shared" si="2"/>
        <v>78.12</v>
      </c>
      <c r="N57" s="39">
        <v>55</v>
      </c>
    </row>
    <row r="58" s="1" customFormat="1" ht="14.25" spans="1:14">
      <c r="A58" s="16"/>
      <c r="B58" s="17"/>
      <c r="C58" s="18"/>
      <c r="D58" s="12" t="s">
        <v>209</v>
      </c>
      <c r="E58" s="13" t="s">
        <v>210</v>
      </c>
      <c r="F58" s="19" t="s">
        <v>68</v>
      </c>
      <c r="G58" s="13">
        <v>80</v>
      </c>
      <c r="H58" s="20">
        <v>16</v>
      </c>
      <c r="I58" s="21">
        <v>78</v>
      </c>
      <c r="J58" s="37">
        <f t="shared" si="0"/>
        <v>31.2</v>
      </c>
      <c r="K58" s="21">
        <v>77.3</v>
      </c>
      <c r="L58" s="37">
        <f t="shared" si="1"/>
        <v>30.92</v>
      </c>
      <c r="M58" s="38">
        <f t="shared" si="2"/>
        <v>78.12</v>
      </c>
      <c r="N58" s="39">
        <v>56</v>
      </c>
    </row>
    <row r="59" s="1" customFormat="1" ht="14.25" spans="1:14">
      <c r="A59" s="16"/>
      <c r="B59" s="17"/>
      <c r="C59" s="18"/>
      <c r="D59" s="12" t="s">
        <v>211</v>
      </c>
      <c r="E59" s="13" t="s">
        <v>212</v>
      </c>
      <c r="F59" s="14" t="s">
        <v>18</v>
      </c>
      <c r="G59" s="15">
        <v>80</v>
      </c>
      <c r="H59" s="20">
        <v>16</v>
      </c>
      <c r="I59" s="21">
        <v>75</v>
      </c>
      <c r="J59" s="37">
        <f t="shared" si="0"/>
        <v>30</v>
      </c>
      <c r="K59" s="37">
        <v>80</v>
      </c>
      <c r="L59" s="37">
        <f t="shared" si="1"/>
        <v>32</v>
      </c>
      <c r="M59" s="38">
        <f t="shared" si="2"/>
        <v>78</v>
      </c>
      <c r="N59" s="39">
        <v>57</v>
      </c>
    </row>
    <row r="60" s="1" customFormat="1" ht="14.25" spans="1:14">
      <c r="A60" s="16"/>
      <c r="B60" s="17"/>
      <c r="C60" s="18"/>
      <c r="D60" s="12" t="s">
        <v>213</v>
      </c>
      <c r="E60" s="13" t="s">
        <v>214</v>
      </c>
      <c r="F60" s="19" t="s">
        <v>68</v>
      </c>
      <c r="G60" s="13">
        <v>80</v>
      </c>
      <c r="H60" s="20">
        <v>16</v>
      </c>
      <c r="I60" s="21">
        <v>67</v>
      </c>
      <c r="J60" s="37">
        <f t="shared" si="0"/>
        <v>26.8</v>
      </c>
      <c r="K60" s="21">
        <v>88</v>
      </c>
      <c r="L60" s="37">
        <f t="shared" si="1"/>
        <v>35.2</v>
      </c>
      <c r="M60" s="38">
        <f t="shared" si="2"/>
        <v>78</v>
      </c>
      <c r="N60" s="39">
        <v>58</v>
      </c>
    </row>
    <row r="61" s="1" customFormat="1" ht="14.25" spans="1:14">
      <c r="A61" s="16"/>
      <c r="B61" s="17"/>
      <c r="C61" s="18"/>
      <c r="D61" s="12" t="s">
        <v>215</v>
      </c>
      <c r="E61" s="13" t="s">
        <v>216</v>
      </c>
      <c r="F61" s="14" t="s">
        <v>18</v>
      </c>
      <c r="G61" s="15">
        <v>100</v>
      </c>
      <c r="H61" s="20">
        <v>20</v>
      </c>
      <c r="I61" s="21">
        <v>71</v>
      </c>
      <c r="J61" s="37">
        <f t="shared" si="0"/>
        <v>28.4</v>
      </c>
      <c r="K61" s="37">
        <v>71.6</v>
      </c>
      <c r="L61" s="37">
        <f t="shared" si="1"/>
        <v>28.64</v>
      </c>
      <c r="M61" s="38">
        <f t="shared" si="2"/>
        <v>77.04</v>
      </c>
      <c r="N61" s="39">
        <v>59</v>
      </c>
    </row>
    <row r="62" s="1" customFormat="1" ht="14.25" spans="1:14">
      <c r="A62" s="22"/>
      <c r="B62" s="23"/>
      <c r="C62" s="24"/>
      <c r="D62" s="12" t="s">
        <v>217</v>
      </c>
      <c r="E62" s="13" t="s">
        <v>218</v>
      </c>
      <c r="F62" s="19" t="s">
        <v>68</v>
      </c>
      <c r="G62" s="13">
        <v>80</v>
      </c>
      <c r="H62" s="20">
        <v>16</v>
      </c>
      <c r="I62" s="40">
        <v>64</v>
      </c>
      <c r="J62" s="37">
        <f t="shared" si="0"/>
        <v>25.6</v>
      </c>
      <c r="K62" s="21">
        <v>88</v>
      </c>
      <c r="L62" s="37">
        <f t="shared" si="1"/>
        <v>35.2</v>
      </c>
      <c r="M62" s="38">
        <f t="shared" si="2"/>
        <v>76.8</v>
      </c>
      <c r="N62" s="39">
        <v>60</v>
      </c>
    </row>
    <row r="63" s="2" customFormat="1" ht="23" customHeight="1" spans="1:20">
      <c r="A63" s="25" t="s">
        <v>219</v>
      </c>
      <c r="B63" s="26" t="s">
        <v>220</v>
      </c>
      <c r="C63" s="26" t="s">
        <v>30</v>
      </c>
      <c r="D63" s="27" t="s">
        <v>221</v>
      </c>
      <c r="E63" s="28" t="s">
        <v>222</v>
      </c>
      <c r="F63" s="29" t="s">
        <v>68</v>
      </c>
      <c r="G63" s="30">
        <v>80</v>
      </c>
      <c r="H63" s="30">
        <v>16</v>
      </c>
      <c r="I63" s="41">
        <v>55</v>
      </c>
      <c r="J63" s="41">
        <f t="shared" si="0"/>
        <v>22</v>
      </c>
      <c r="K63" s="21">
        <v>89</v>
      </c>
      <c r="L63" s="37">
        <v>35.6</v>
      </c>
      <c r="M63" s="19">
        <f>H63+J63+L63</f>
        <v>73.6</v>
      </c>
      <c r="N63" s="42">
        <v>1</v>
      </c>
      <c r="O63" s="43"/>
      <c r="P63" s="43"/>
      <c r="Q63" s="44"/>
      <c r="S63" s="45"/>
      <c r="T63" s="46"/>
    </row>
    <row r="64" s="2" customFormat="1" ht="28.5" customHeight="1" spans="1:20">
      <c r="A64" s="31"/>
      <c r="B64" s="32"/>
      <c r="C64" s="32"/>
      <c r="D64" s="27" t="s">
        <v>223</v>
      </c>
      <c r="E64" s="28" t="s">
        <v>224</v>
      </c>
      <c r="F64" s="33" t="s">
        <v>68</v>
      </c>
      <c r="G64" s="30">
        <v>80</v>
      </c>
      <c r="H64" s="30">
        <v>16</v>
      </c>
      <c r="I64" s="41">
        <v>48</v>
      </c>
      <c r="J64" s="41">
        <f t="shared" si="0"/>
        <v>19.2</v>
      </c>
      <c r="K64" s="21">
        <v>89.3</v>
      </c>
      <c r="L64" s="37">
        <v>35.7</v>
      </c>
      <c r="M64" s="19">
        <f>H64+J64+L64</f>
        <v>70.9</v>
      </c>
      <c r="N64" s="42">
        <v>2</v>
      </c>
      <c r="O64" s="43"/>
      <c r="P64" s="43"/>
      <c r="Q64" s="44"/>
      <c r="S64" s="45"/>
      <c r="T64" s="46"/>
    </row>
  </sheetData>
  <mergeCells count="7">
    <mergeCell ref="A1:O1"/>
    <mergeCell ref="A3:A62"/>
    <mergeCell ref="A63:A64"/>
    <mergeCell ref="B3:B62"/>
    <mergeCell ref="B63:B64"/>
    <mergeCell ref="C3:C62"/>
    <mergeCell ref="C63:C6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2 2 "   i n t e r l i n e O n O f f = " 0 "   i n t e r l i n e C o l o r = " 0 " / > < i n t e r l i n e I t e m   s h e e t S t i d = " 2 "   i n t e r l i n e O n O f f = " 0 "   i n t e r l i n e C o l o r = " 0 " / > < i n t e r l i n e I t e m   s h e e t S t i d = " 2 3 "   i n t e r l i n e O n O f f = " 0 "   i n t e r l i n e C o l o r = " 0 " / > < i n t e r l i n e I t e m   s h e e t S t i d = " 2 4 "   i n t e r l i n e O n O f f = " 0 "   i n t e r l i n e C o l o r = " 0 " / > < i n t e r l i n e I t e m   s h e e t S t i d = " 2 5 "   i n t e r l i n e O n O f f = " 0 "   i n t e r l i n e C o l o r = " 0 " / > < i n t e r l i n e I t e m   s h e e t S t i d = " 2 6 "   i n t e r l i n e O n O f f = " 0 "   i n t e r l i n e C o l o r = " 0 " / > < i n t e r l i n e I t e m   s h e e t S t i d = " 2 7 "   i n t e r l i n e O n O f f = " 0 "   i n t e r l i n e C o l o r = " 0 " / > < i n t e r l i n e I t e m   s h e e t S t i d = " 2 8 "   i n t e r l i n e O n O f f = " 0 "   i n t e r l i n e C o l o r = " 0 " / > < i n t e r l i n e I t e m   s h e e t S t i d = " 2 9 "   i n t e r l i n e O n O f f = " 0 "   i n t e r l i n e C o l o r = " 0 " / > < i n t e r l i n e I t e m   s h e e t S t i d = " 3 0 "   i n t e r l i n e O n O f f = " 0 "   i n t e r l i n e C o l o r = " 0 " / > < i n t e r l i n e I t e m   s h e e t S t i d = " 3 1 "   i n t e r l i n e O n O f f = " 0 "   i n t e r l i n e C o l o r = " 0 " / > < i n t e r l i n e I t e m   s h e e t S t i d = " 3 2 "   i n t e r l i n e O n O f f = " 0 "   i n t e r l i n e C o l o r = " 0 " / > < i n t e r l i n e I t e m   s h e e t S t i d = " 3 3 "   i n t e r l i n e O n O f f = " 0 "   i n t e r l i n e C o l o r = " 0 " / > < i n t e r l i n e I t e m   s h e e t S t i d = " 3 4 "   i n t e r l i n e O n O f f = " 0 "   i n t e r l i n e C o l o r = " 0 " / > < i n t e r l i n e I t e m   s h e e t S t i d = " 3 5 "   i n t e r l i n e O n O f f = " 0 "   i n t e r l i n e C o l o r = " 0 " / > < i n t e r l i n e I t e m   s h e e t S t i d = " 3 6 "   i n t e r l i n e O n O f f = " 0 "   i n t e r l i n e C o l o r = " 0 " / > < i n t e r l i n e I t e m   s h e e t S t i d = " 3 7 "   i n t e r l i n e O n O f f = " 0 "   i n t e r l i n e C o l o r = " 0 " / > < i n t e r l i n e I t e m   s h e e t S t i d = " 3 8 "   i n t e r l i n e O n O f f = " 0 "   i n t e r l i n e C o l o r = " 0 " / > < i n t e r l i n e I t e m   s h e e t S t i d = " 3 9 "   i n t e r l i n e O n O f f = " 0 "   i n t e r l i n e C o l o r = " 0 " / > < / s h e e t I n t e r l i n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2 " / > < p i x e l a t o r L i s t   s h e e t S t i d = " 2 " / > < p i x e l a t o r L i s t   s h e e t S t i d = " 2 3 " / > < p i x e l a t o r L i s t   s h e e t S t i d = " 2 4 " / > < p i x e l a t o r L i s t   s h e e t S t i d = " 2 5 " / > < p i x e l a t o r L i s t   s h e e t S t i d = " 2 6 " / > < p i x e l a t o r L i s t   s h e e t S t i d = " 2 7 " / > < p i x e l a t o r L i s t   s h e e t S t i d = " 2 8 " / > < p i x e l a t o r L i s t   s h e e t S t i d = " 2 9 " / > < p i x e l a t o r L i s t   s h e e t S t i d = " 3 0 " / > < p i x e l a t o r L i s t   s h e e t S t i d = " 3 1 " / > < p i x e l a t o r L i s t   s h e e t S t i d = " 3 2 " / > < p i x e l a t o r L i s t   s h e e t S t i d = " 3 3 " / > < p i x e l a t o r L i s t   s h e e t S t i d = " 3 4 " / > < p i x e l a t o r L i s t   s h e e t S t i d = " 3 5 " / > < p i x e l a t o r L i s t   s h e e t S t i d = " 3 6 " / > < p i x e l a t o r L i s t   s h e e t S t i d = " 3 7 " / > < p i x e l a t o r L i s t   s h e e t S t i d = " 3 8 " / > < p i x e l a t o r L i s t   s h e e t S t i d = " 3 9 " / > < / p i x e l a t o r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2 2 "   m a s t e r = " " / > < r a n g e L i s t   s h e e t S t i d = " 2 "   m a s t e r = " " / > < r a n g e L i s t   s h e e t S t i d = " 2 3 "   m a s t e r = " " / > < r a n g e L i s t   s h e e t S t i d = " 2 4 "   m a s t e r = " " / > < r a n g e L i s t   s h e e t S t i d = " 2 5 "   m a s t e r = " " / > < r a n g e L i s t   s h e e t S t i d = " 2 6 "   m a s t e r = " " / > < r a n g e L i s t   s h e e t S t i d = " 2 7 "   m a s t e r = " " / > < r a n g e L i s t   s h e e t S t i d = " 2 8 "   m a s t e r = " " / > < r a n g e L i s t   s h e e t S t i d = " 2 9 "   m a s t e r = " " / > < r a n g e L i s t   s h e e t S t i d = " 3 0 "   m a s t e r = " " / > < r a n g e L i s t   s h e e t S t i d = " 3 1 "   m a s t e r = " " / > < r a n g e L i s t   s h e e t S t i d = " 3 2 "   m a s t e r = " " / > < r a n g e L i s t   s h e e t S t i d = " 3 3 "   m a s t e r = " " / > < r a n g e L i s t   s h e e t S t i d = " 3 4 "   m a s t e r = " " / > < r a n g e L i s t   s h e e t S t i d = " 3 5 "   m a s t e r = " " / > < r a n g e L i s t   s h e e t S t i d = " 3 6 "   m a s t e r = " " / > < r a n g e L i s t   s h e e t S t i d = " 3 7 "   m a s t e r = " " / > < r a n g e L i s t   s h e e t S t i d = " 3 8 "   m a s t e r = " " / > < r a n g e L i s t   s h e e t S t i d = " 3 9 "   m a s t e r = " " / > < / a l l o w E d i t U s e r > 
</file>

<file path=customXml/item6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执法局、交警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qiaox</dc:creator>
  <cp:lastModifiedBy>n</cp:lastModifiedBy>
  <dcterms:created xsi:type="dcterms:W3CDTF">2015-06-18T10:19:00Z</dcterms:created>
  <cp:lastPrinted>2020-11-22T04:34:00Z</cp:lastPrinted>
  <dcterms:modified xsi:type="dcterms:W3CDTF">2020-11-22T10:41:42Z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